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10" r:id="rId3"/>
    <sheet name="Arkusz4" sheetId="3" r:id="rId4"/>
    <sheet name="Arkusz5" sheetId="5" r:id="rId5"/>
    <sheet name="Arkusz6" sheetId="6" r:id="rId6"/>
    <sheet name="Arkusz7" sheetId="7" r:id="rId7"/>
    <sheet name="Arkusz8" sheetId="8" r:id="rId8"/>
    <sheet name="Arkusz9" sheetId="11" r:id="rId9"/>
  </sheets>
  <calcPr calcId="152511"/>
</workbook>
</file>

<file path=xl/calcChain.xml><?xml version="1.0" encoding="utf-8"?>
<calcChain xmlns="http://schemas.openxmlformats.org/spreadsheetml/2006/main">
  <c r="L10" i="10" l="1"/>
  <c r="L38" i="2" l="1"/>
  <c r="L33" i="2"/>
  <c r="L35" i="2"/>
  <c r="L36" i="10" l="1"/>
  <c r="L27" i="10"/>
  <c r="F36" i="10"/>
  <c r="F27" i="10"/>
  <c r="C27" i="10"/>
  <c r="L31" i="10"/>
  <c r="L33" i="10"/>
  <c r="D15" i="10" l="1"/>
  <c r="E27" i="10" l="1"/>
  <c r="L29" i="2" l="1"/>
  <c r="C29" i="2"/>
  <c r="C6" i="10" l="1"/>
  <c r="F4" i="11" l="1"/>
  <c r="C6" i="11"/>
  <c r="C4" i="11"/>
  <c r="E36" i="10" l="1"/>
  <c r="L9" i="10"/>
  <c r="F6" i="11" l="1"/>
  <c r="L8" i="7" l="1"/>
  <c r="C8" i="7"/>
  <c r="L7" i="6"/>
  <c r="C7" i="6"/>
  <c r="L30" i="10"/>
  <c r="K27" i="10"/>
  <c r="K36" i="10" s="1"/>
  <c r="C36" i="10"/>
  <c r="K6" i="10"/>
  <c r="K15" i="10" s="1"/>
  <c r="C15" i="10"/>
  <c r="E29" i="2"/>
  <c r="E38" i="2" s="1"/>
  <c r="L32" i="2"/>
  <c r="L30" i="2"/>
  <c r="C38" i="2"/>
  <c r="L6" i="2"/>
  <c r="L15" i="2"/>
  <c r="C15" i="2"/>
  <c r="L10" i="2"/>
  <c r="L9" i="2"/>
  <c r="L7" i="2"/>
  <c r="C6" i="2"/>
  <c r="L6" i="10" l="1"/>
  <c r="L15" i="10" s="1"/>
  <c r="D4" i="3"/>
  <c r="C4" i="3"/>
  <c r="C9" i="5" l="1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nazwę jednostki budżetowej lub samorządowego zakładu budżetowego. W sprawozdaniu łącznym państwowej jednostki budżetowej (jednostki nadrzędnej) oraz sprawozdaniu finansowym JST podaje się nazwę jednostki nadrzędnej lub odpowiednio nazwę JST.</t>
        </r>
      </text>
    </comment>
    <comment ref="A6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siedzibę jednostki budżetowej lub samorządowego zakładu budżetowego. W sprawozdaniu łącznym państwowej jednostki budżetowej (jednostki nadrzędnej) oraz sprawozdaniu finansowym JST podaje się siedzibę jednostki nadrzędnej lub odpowiednio nazwę JST</t>
        </r>
      </text>
    </comment>
    <comment ref="A8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adres jednostki budżetowej lub samorządowego zakładu budżetowego. W sprawozdaniu łącznym państwowej jednostki budżetowej (jednostki nadrzędnej) oraz sprawozdaniu finansowym JST podaje się adres jednostki nadrzędnej lub odpowiednio nazwę JST</t>
        </r>
      </text>
    </comment>
    <comment ref="A10" authorId="0" shapeId="0">
      <text>
        <r>
          <rPr>
            <sz val="8"/>
            <color indexed="81"/>
            <rFont val="Tahoma"/>
            <charset val="1"/>
          </rPr>
          <t xml:space="preserve">
Podstawowy przedmiot działalności należy podać zgodnie ze statutem danej jednostki budżetowej czy samorządowego zakładu budżetowego. W przypadku sprawozdania łącznego państwowej jednostki budżetowej (jednostki nadrzędnej) oraz sprawozdania finansowego JST, omawiając podstawowy przedmiot działalności jednostki, należy ogólnie opisać podstawowy przedmiot działalności jednostki nadrzędnej lub JST</t>
        </r>
      </text>
    </comment>
    <comment ref="A12" authorId="0" shapeId="0">
      <text>
        <r>
          <rPr>
            <sz val="8"/>
            <color indexed="81"/>
            <rFont val="Tahoma"/>
            <charset val="1"/>
          </rPr>
          <t xml:space="preserve">
np. za 2018 r. – od 1.1.2018 r. do 31.12.2018 r.</t>
        </r>
      </text>
    </comment>
    <comment ref="A14" authorId="0" shapeId="0">
      <text>
        <r>
          <rPr>
            <sz val="8"/>
            <color indexed="81"/>
            <rFont val="Tahoma"/>
            <charset val="1"/>
          </rPr>
          <t xml:space="preserve">
Wiersz ten dotyczy sprawozdania łącznego państwowej jednostki budżetowej (jednostki nadrzędnej) oraz sprawozdania finansowego JST</t>
        </r>
      </text>
    </comment>
    <comment ref="A16" authorId="0" shapeId="0">
      <text>
        <r>
          <rPr>
            <sz val="8"/>
            <color indexed="81"/>
            <rFont val="Tahoma"/>
            <charset val="1"/>
          </rPr>
          <t xml:space="preserve">
Stosownie do art. 3 ust. 1 pkt 11 RachunkU przez przyjęte zasady (politykę) rachunkowości rozumie się wybrane i stosowane przez jednostkę rozwiązania dopuszczone ustawą, w tym także określone w MSR, zapewniające wymaganą jakość sprawozdań finansowych. Zatem w tym punkcie do sprawozdania finansowego podawane są informacje dotyczące przyjętych przez jednostkę rozwiązań (zasad, metod, sposobów) spośród wielu dopuszczonych do stosowania przepisami RachunkU i wydanymi na jej podstawie rozporządzeniami, a także określonych w KSR, a w razie ich braku w MSR. Zatem niepotrzebne jest opisywanie w tym punkcie informacji dodatkowej takich zasad wyceny oraz ustalania wyniku finansowego, które są obligatoryjne – wynikają z przepisu prawa i jednostka nie ma prawa wyboru. Należy natomiast opisać te zasady, które wynikają ze specyfiki i rodzaju prowadzonej działalności i które zostały wybrane przez daną jednostkę, gdyż miała takie prawo.</t>
        </r>
      </text>
    </comment>
    <comment ref="A18" authorId="0" shapeId="0">
      <text>
        <r>
          <rPr>
            <sz val="8"/>
            <color indexed="81"/>
            <rFont val="Tahoma"/>
            <charset val="1"/>
          </rPr>
          <t xml:space="preserve">
W tej pozycji podaje się inne istotne informacje niewyszczególnione w punktach 1–4, dotyczące ogólnych zagadnień związanych z daną jednostką i jej działalnością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38"/>
          </rPr>
          <t xml:space="preserve">
Dane w tej pozycji powinny wynikać z kont:
1) 020 „Wartości niematerialne i prawne”,
2) 011 „Środki trwałe”, 
3) 013 „Pozostałe środki trwałe”, 
4) 014 „Zbiory biblioteczne”, 
5) 016 „Dobra kultury”,
6) 017 „Sprzęt wojskowy”, 
7) 071 „Umorzenie środków trwałych oraz wartości niematerialnych i prawnych”, 
8) 072 „Umorzenie pozostałych środków trwałych, wartości niematerialnych i prawnych oraz zbiorów bibliotecznych”,
9) 077 „Umorzenie sprzętu wojskowego”.
</t>
        </r>
      </text>
    </comment>
    <comment ref="A2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1.2. wykazuje się aktualną wartość rynkową środków trwałych, w tym dóbr kultury – o ile jednostka dysponuje takimi informacjami. Zatem wypełnienie tej pozycji w informacji dodatkowej ma charakter warunkowy, czyli będzie ona wypełniona pod warunkiem posiadania takich danych. Jeżeli jednostka dysponuje danymi dotyczącymi aktualnej wartości rynkowej środków trwałych, wówczas powinna uwzględnić w polityce rachunkowości konto pozabilansowe dla tych celów.</t>
        </r>
      </text>
    </comment>
    <comment ref="A26" authorId="0" shapeId="0">
      <text>
        <r>
          <rPr>
            <sz val="8"/>
            <color indexed="81"/>
            <rFont val="Tahoma"/>
            <family val="2"/>
            <charset val="238"/>
          </rPr>
          <t xml:space="preserve">
Ta pozycja wymaga zaprowadzenia ewidencji analitycznej odpisów aktualizujących dla poszczególnych składników aktywów trwałych. Aktywa trwałe są prezentowane w bilansie w wartości netto. Wartość początkowa środków trwałych jest pomniejszana nie tylko o wartość umorzenia, ale również o odpisy z tytułu trwałej utraty wartości. Dla aktywów niefinansowych w jednostkach budżetowych w praktyce na ogół nie dokonuje się odpisów z tytułu trwałej utraty wartości.</t>
        </r>
      </text>
    </comment>
    <comment ref="A28" authorId="0" shapeId="0">
      <text>
        <r>
          <rPr>
            <sz val="8"/>
            <color indexed="81"/>
            <rFont val="Tahoma"/>
            <family val="2"/>
            <charset val="238"/>
          </rPr>
          <t xml:space="preserve">
Grunty użytkowane wieczyście są to grunty, których właścicielem jest Skarb Państwa lub JST, oddane jednostce w użytkowanie wieczyste na podstawie przepisów KC oraz GospNierU. Prawo wieczystego użytkowania gruntów wykazuje się w ewidencji bilansowej i prezentuje w aktywach bilansu. Wartość gruntów, które są użytkowane wieczyście, należy ująć w ewidencji pozabilansowej. Dane wynikające z tej ewidencji powinny być podstawą do prezentacji w informacji dodatkowej. </t>
        </r>
      </text>
    </comment>
    <comment ref="A30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1.5. wykazuje się wartość nieamortyzowanych lub nieumarzanych przez jednostkę środków trwałych, używanych na podstawie umów najmu, dzierżawy i innych umów, w tym z tytułu umów leasingu. Te umowy charakteryzują się tym, że środki trwałe użytkowane na ich podstawie nadal pozostają w księgach ich właścicieli. Dane do wypełnienia tej pozycji powinny wynikać z ewidencji pozabilansowej. Do końca 2017 r. nie prezentowano w sprawozdawczości finansowej jednostek budżetowych i samorządowych zakładów budżetowych informacji w powyższym zakresie. Wartość środków trwałych może wynikać z zawartych umów lub, jeśli jednostka takich danych nie posiada, może ona zostać ustalona przez jednostkę we własnym zakresie szacunkowo.</t>
        </r>
      </text>
    </comment>
    <comment ref="A32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1.6. wykazuje się liczbę oraz wartość posiadanych papierów wartościowych, w tym akcji i udziałów oraz dłużnych papierów wartościowych.</t>
        </r>
      </text>
    </comment>
    <comment ref="A3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1.7. wykazuje się dane o odpisach aktualizujących wartość należności, ze wskazaniem stanu na początek roku obrotowego, zwiększeniach, wykorzystaniu, rozwiązaniu i stanie na koniec roku obrotowego, z uwzględnieniem należności finansowych JST (stan pożyczek zagrożonych). W tym celu należy zwiększyć szczegółowość analityki na koncie 290 „Odpisy aktualizujące należności” według przyczyn zmian w odpisach aktualizujących.</t>
        </r>
      </text>
    </comment>
    <comment ref="A36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1.8. wykazuje się dane o stanie rezerw według celu ich utworzenia na początek roku obrotowego, zwiększeniach, wykorzystaniu, rozwiązaniu i stanie końcowym. Aby wykazać te dane, należy zwiększyć szczegółowość ewidencji na kontach, które służą do ewidencji rezerw. Należy pamiętać, że zgodnie z art. 39 ust. 2a RachunkU bierne rozliczenia międzyokresowych kosztów w wysokości prawdopodobnych zobowiązań przypadających na bieżący okres sprawozdawczy, wynikające w szczególności z obowiązku wykonania, związanych z bieżącą działalnością, przyszłych świadczeń na rzecz pracowników, w tym świadczeń emerytalnych, a także przyszłych świadczeń wobec nieznanych osób, których kwotę można oszacować w sposób wiarygodny, mimo że data powstania zobowiązania nie jest jeszcze znana, w tym z tytułu napraw gwarancyjnych i rękojmi za sprzedane produkty długotrwałego użytku, wykazuje się w bilansie jako rezerwy na zobowiązania. Zatem w tej pozycji należałoby również wykazywać bierne rozliczenia międzyokresowe mające charakter rezerw. Jednak, stosownie do § 14 SzczegZasRachR, jednostki nie dokonują biernych rozliczeń międzyokresowych kosztów wynikających z obowiązku wykonania przyszłych świadczeń na rzecz pracowników, w tym świadczeń emerytalnych.</t>
        </r>
      </text>
    </comment>
    <comment ref="A3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1.9. wykazuje się podział zobowiązań długoterminowych według pozycji bilansu o pozostałym od dnia bilansowego, przewidywanym umową lub wynikającym z innego tytułu prawnego, okresie spłaty:
1) powyżej 1 roku do 3 lat,
2) powyżej 3 do 5 lat,
3) powyżej 5 lat.
W celu zapewnienia możliwości pokazania powyższych danych w informacji dodatkowej należy zwiększyć szczegółowość ewidencji kont, na których ewidencjonuje się zobowiązania długoterminowe, według wyszczególnionych w informacji dodatkowej przedziałów czasowych.
</t>
        </r>
      </text>
    </comment>
    <comment ref="A43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1.10. wykazuje się kwotę zobowiązań, w sytuacji gdy jednostka kwalifikuje umowy leasingu zgodnie z przepisami podatkowymi (leasing operacyjny), a według przepisów o rachunkowości byłby to leasing finansowy lub zwrotny z podziałem na kwotę zobowiązań z tytułu leasingu finansowego lub leasingu zwrotnego. Zatem ta prezentacja będzie występowała tylko w tych jednostkach, które mają zawarte umowy leasingu spełniające powyższe warunki, tj. kwalifikują umowy leasingu zgodnie z przepisami podatkowymi jako leasing operacyjny, który według przepisów bilansowych byłby leasingiem finansowym lub zwrotnym. W przypadku spełnienia powyższych warunków niezbędne będzie zaprowadzenie odpowiedniej ewidencji księgowej – pozabilansowej, w której należałoby zaewidencjonować zobowiązania według powyższych umów. </t>
        </r>
      </text>
    </comment>
    <comment ref="A45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1.11. wykazuje się łączną kwotę zobowiązań zabezpieczonych na majątku jednostki, ze wskazaniem charakteru i formy tych zabezpieczeń. Należy uwzględnić wszystkie zabezpieczenia na majątku, tj. zarówno na trwałym, jak i obrotowym. W tym celu trzeba zaprowadzić odpowiednią ewidencję. Ta ewidencja może być prowadzona w formie pozabilansowej, z tym że powinny w niej być dokładnie wyszczególnione wszystkie zabezpieczenia. Zabezpieczenia na majątku mogą być np. w formie:
1) hipoteki,
2) przewłaszczenia na zabezpieczeniu,
3) zastawu,
4) innych zabezpieczeń.
</t>
        </r>
      </text>
    </comment>
    <comment ref="A47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1.12. wykazuje się łączną kwotę zobowiązań warunkowych, w tym również udzielonych przez jednostkę gwarancji i poręczeń, także wekslowych, niewykazanych w bilansie, ze wskazaniem zobowiązań zabezpieczonych na majątku jednostki oraz charakteru i formy tych zabezpieczeń. Zgodnie z art. 3 ust. 1 pkt 28 RachunkU przez zobowiązania warunkowe rozumie się obowiązek wykonania świadczeń, których powstanie jest uzależnione od zaistnienia określonych zdarzeń.</t>
        </r>
      </text>
    </comment>
    <comment ref="A49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tej pozycji, kierując się istotnością, należy wykazać istotne, czyli wybrane przez jednostkę, pozycje czynnych i biernych rozliczeń międzyokresowych. Na ogół jednostki sektora budżetowego nie dokonują tego rodzaju rozliczeń. Zasady dokonywania rozliczeń międzyokresowych czynnych i biernych zostały ustalone w art. 39 RachunkU. Należy pamiętać, że zgodnie z art. 39 ust. 2a RachunkU bierne rozliczenia międzyokresowych kosztów w wysokości prawdopodobnych zobowiązań przypadających na bieżący okres sprawozdawczy, wynikające w szczególności z obowiązku wykonania, związanych z bieżącą działalnością, przyszłych świadczeń na rzecz pracowników, w tym świadczeń emerytalnych, a także przyszłych świadczeń wobec nieznanych osób, których kwotę można oszacować w sposób wiarygodny, mimo że data powstania zobowiązania nie jest jeszcze znana, w tym z tytułu napraw gwarancyjnych i rękojmi za sprzedane produkty długotrwałego użytku, wykazuje się w bilansie jako rezerwy na zobowiązania. Zatem w tej pozycji nie należy wykazywać biernych rozliczeń międzyokresowych mających charakter rezerw, które wykazuje się w części II w wierszu 1.8.</t>
        </r>
      </text>
    </comment>
    <comment ref="A51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1.14. wykazuje się łączną kwotę otrzymanych przez jednostkę gwarancji i poręczeń niewykazanych w bilansie. Ta pozycja wymaga prowadzenia ewidencji pozabilansowej. Te informacje można przedstawić w tabeli zawierającej:
1) wyszczególnienie według rodzaju otrzymanych gwarancji i poręczeń niewykazanych w bilansie,
2) stan na początek roku obrotowego,
3) stan na koniec roku obrotowego.
</t>
        </r>
      </text>
    </comment>
    <comment ref="A53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1.15. wykazuje się kwotę wypłaconych środków pieniężnych na świadczenia pracownicze. W tym celu w ewidencji finansowo-księgowej należy wydzielić takie dane, rozbudowując np. analitykę kont.
W tej pozycji należy wykazać wartość: nagród jubileuszowych, odpraw emerytalnych i rentowych, świadczeń urlopowych i innych świadczeń pracowniczych.
</t>
        </r>
      </text>
    </comment>
    <comment ref="A55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tym punkcie powinny być prezentowane inne informacje stanowiące uzupełnienie informacji wykazywanych w części II w wierszach od 1.1. do 1.15., a więc głównie z danymi wykazywanymi w bilansie oraz w ewidencji pozabilansowej. Przykładowo można przedstawić szczegółowo wartość należności ujmowanych na jednym koncie, a prezentowanych w bilansie w kilku pozycjach. Zgodnie z odpowiedzią Ministerstwa Finansów w sprawie nadwyżki środków obrotowych w samorządowych zakładach budżetowych znajdującą się w zakładce „Najczęściej zadawane pytania/Rachunkowość budżetowa” w tym wierszu zasadne jest wskazanie informacji, że w zestawieniu zmian w funduszu jednostki pozycja III. Wynik finansowy netto za rok bieżący, będąca sumą pozycji 1 lub 2 i pozycji 3, nie jest tożsama z pozycją wykazywaną w pasywach bilansu w pozycji II. Wynik finansowy netto (+, –) – odpowiednio w pozycji 1. Zysk netto (+) albo 2. Strata netto (–) oraz w rachunku zysków i strat w pozycji L. Zysk (strata) netto.</t>
        </r>
      </text>
    </comment>
    <comment ref="A5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2.1. wykazuje się wysokość odpisów aktualizujących wartość zapasów. Jednostki budżetowe i samorządowe zakłady budżetowe są zobowiązane do stosowania ostrożnej wyceny zapasów, z tym że na ogół gospodarka materiałowa w tych jednostkach nie jest rozbudowana i ta pozycja ma marginesowe znaczenie. Na ogół nie występuje w jednostkach sektora rządowego. Jeżeli jednak wystąpi, w polityce rachunkowości należy przewidzieć ich odpowiednią ewidencję.
Wysokość odpisów aktualizujących wartość zapasów należy wykazać według poszczególnych rodzajów zapasów, np. dla materiałów czy towarów.
</t>
        </r>
      </text>
    </comment>
    <comment ref="A60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2.2. wykazuje się koszt wytworzenia środków trwałych w budowie, w tym odsetki oraz różnice kursowe, które powiększyły koszt wytworzenia środków trwałych w budowie w roku obrotowym. Pozycja ta wystąpi w jednostkach, które we własnym zakresie, tj. własnymi siłami, budują budynki czy budowle lub wytwarzają maszyny i urządzenia. Zatem ta pozycja rzadko występuje w jednostkach budżetowych, częściej wystąpi w samorządowych zakładach budżetowych. W celu wykazania w tym wierszu odsetek i różnic kursowych, które składają się na koszt wytworzenia środków trwałych w budowie, należy je analitycznie wydzielić. </t>
        </r>
      </text>
    </comment>
    <comment ref="A62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2.3. wykazuje się przychody i koszty zaliczane do 31.12 2015 r. do zysków i strat nadzwyczajnych, a obecnie do pozostałych przychodów i kosztów operacyjnych. W tym wierszu wykazuje się również te z przychodów i kosztów działalności operacyjnej i finansowej, które w znaczący sposób różnią się od przeciętnego poziomu.
Pozycja ta wymaga zwiększenia szczegółowości ewidencji na kontach, na których są księgowane powyższe operacje.
</t>
        </r>
      </text>
    </comment>
    <comment ref="A6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pozycji 2.4. wykazuje się informację o kwocie należności z tytułu podatków realizowanych przez organy podatkowe podległe ministrowi właściwemu do spraw finansów publicznych wykazywanych w sprawozdaniu z wykonania planu dochodów budżetowych. Z uzasadnienia do projektu SzczegZasRachR wynika, że ta pozycja została wprowadzona do informacji dodatkowej, mając na uwadze objęcie sprawozdawczością finansową (sprawozdaniem finansowym izby skarbowej, izby celnej) dochodów budżetu państwa m.in. z tytułu podatków, opłat i niepodatkowych należności budżetowych ujmowanych w ramach części 77 „Podatki i inne wpłaty na rzecz budżetu państwa” oraz przyjęcie, iż sprawozdawczością finansową izb zostaną objęte dochody zrealizowane i przekazane na rachunki budżetu państwa. Zatem uznano za wskazane przedstawienie w informacji dodatkowej również kwot należności z ww. tytułów. Ma to umożliwić uzyskanie informacji na temat wysokości zarówno zrealizowanych, jak i należnych dochodów podatkowych. 
Ta pozycja nie dotyczy samorządowych jednostek budżetowych i samorządowych zakładów budżetowych.
</t>
        </r>
      </text>
    </comment>
    <comment ref="A66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pozycji 2.5. jednostki budżetowe i samorządowe zakłady budżetowe powinny zaprezentować informacje niezbędne dla oceny rzetelności i przejrzystości sytuacji finansowej, które nie zostały zaprezentowane w pozycjach 2.1–2.4., czyli dotyczących głównie przychodów i kosztów, wynikających np. ze specyfiki danej jednostki.</t>
        </r>
      </text>
    </comment>
    <comment ref="A6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tej pozycji powinny być prezentowane inne informacje niż wymienione w pozycjach 1.1–1.16. oraz 2.1–2.5., jeżeli mogłyby w istotny sposób wpłynąć na ocenę sytuacji majątkowej i finansowej oraz wynik finansowy jednostki. </t>
        </r>
      </text>
    </comment>
  </commentList>
</comments>
</file>

<file path=xl/sharedStrings.xml><?xml version="1.0" encoding="utf-8"?>
<sst xmlns="http://schemas.openxmlformats.org/spreadsheetml/2006/main" count="334" uniqueCount="149">
  <si>
    <t xml:space="preserve">I. </t>
  </si>
  <si>
    <t>Wprowadzenie do sprawozdania finansowego, obejmuje w szczególności:</t>
  </si>
  <si>
    <t>1.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</si>
  <si>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</si>
  <si>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</si>
  <si>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</si>
  <si>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</si>
  <si>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</si>
  <si>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</si>
  <si>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</si>
  <si>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</si>
  <si>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2.</t>
  </si>
  <si>
    <t>wskazanie okresu objętego sprawozdaniem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</si>
  <si>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</si>
  <si>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</si>
  <si>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 xml:space="preserve">4. </t>
  </si>
  <si>
    <t>omówienie przyjętych zasad (polityki) rachunkowości, w tym metod wyceny aktywów i pasywów (także amortyzacji)</t>
  </si>
  <si>
    <t>5.</t>
  </si>
  <si>
    <t>inne informacje</t>
  </si>
  <si>
    <t>II</t>
  </si>
  <si>
    <t>Dodatkowe informacje i objaśnienia obejmują w szczególności:</t>
  </si>
  <si>
    <t xml:space="preserve">1. </t>
  </si>
  <si>
    <t>1.1.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</si>
  <si>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</si>
  <si>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1.2.</t>
  </si>
  <si>
    <t>aktualną wartość rynkową środków trwałych, w tym dóbr kultury - o ile jednostka dysponuje takimi informacjami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</si>
  <si>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</si>
  <si>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</si>
  <si>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</si>
  <si>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</si>
  <si>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 xml:space="preserve">1.5. 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</si>
  <si>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</si>
  <si>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</si>
  <si>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</si>
  <si>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 xml:space="preserve">1.7. </t>
  </si>
  <si>
    <t>Dane o odpisach aktualizujących wartość należności, ze wskazaniem stanu na początek roku obrotowego, zwiększeniach, wykorzystaniu, rozwiązaniu i stanie na koniec roku obrotowego, z uwzględnieniem należności finansowych JST (stan pożyczek zagrożonych)</t>
  </si>
  <si>
    <t>1.8.</t>
  </si>
  <si>
    <t>dane o stanie rezerw według celu ich utworzenia na początek roku obrotowego, zwiększeniach wykorzystaniu, rozwiązaniu i stanie końcowym</t>
  </si>
  <si>
    <t>1.9.</t>
  </si>
  <si>
    <t>podział zobowiązań długoterminowych według pozycji bilansu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</si>
  <si>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</si>
  <si>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</si>
  <si>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</si>
  <si>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</si>
  <si>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</si>
  <si>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</si>
  <si>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</si>
  <si>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</si>
  <si>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1.11. 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</si>
  <si>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</si>
  <si>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</si>
  <si>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</si>
  <si>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 xml:space="preserve">1.13. </t>
  </si>
  <si>
    <t>wykaz istotnych pozycji czynnych i biernych rozliczeń międzyokresowych w tym kwotę czynnych rozliczeń międzyokresowych kosztów stanowiących różnicę między wartością otrzymanych finansowych składników aktywów a zobowiązaniem zapłaty za nie</t>
  </si>
  <si>
    <t xml:space="preserve">1.14. 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</si>
  <si>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</si>
  <si>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</si>
  <si>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</si>
  <si>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</si>
  <si>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 xml:space="preserve">2.1. 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</si>
  <si>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</si>
  <si>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</si>
  <si>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</si>
  <si>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</si>
  <si>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</si>
  <si>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</si>
  <si>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informacje o kwocie należności z tytułu podatków realizowanych przez organy podatkowe podległe ministrowi właściwemu do spraw finans publicznych wykazywanych w sprawozdanku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</si>
  <si>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</si>
  <si>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</si>
  <si>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(główny księgowy)</t>
  </si>
  <si>
    <t>(rok, miesiąc, dzień)</t>
  </si>
  <si>
    <t>(kierownik jednostki)</t>
  </si>
  <si>
    <t xml:space="preserve">INFORMACJA DODATKOWA </t>
  </si>
  <si>
    <t>Ozorków, gmina Miasto Ozorków</t>
  </si>
  <si>
    <t>1.15. Wypłacone świadczenia pracownicze</t>
  </si>
  <si>
    <t>Wyszczególnienie</t>
  </si>
  <si>
    <t>Kwota wypłaconych świadczeń pracowniczych</t>
  </si>
  <si>
    <t>w zł i gr</t>
  </si>
  <si>
    <t>1) odprawy emerytalne i rentowe</t>
  </si>
  <si>
    <t>2) nagrody jubileuszowe</t>
  </si>
  <si>
    <t xml:space="preserve">3) pozostałe nagrody </t>
  </si>
  <si>
    <t>SUMA</t>
  </si>
  <si>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</si>
  <si>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</si>
  <si>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</si>
  <si>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</si>
  <si>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</si>
  <si>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</si>
  <si>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</si>
  <si>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</si>
  <si>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</si>
  <si>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</si>
  <si>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</si>
  <si>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Środki trwałe</t>
  </si>
  <si>
    <t>Grunty</t>
  </si>
  <si>
    <t>1.1.1.</t>
  </si>
  <si>
    <t>Grunty stanowiące własność jednostki samorządu terytorialnego przekazane w użytkowanie wieczyste innym podmiotom</t>
  </si>
  <si>
    <t>Budynki, lokale i obiekty inżynierii lądowej i wodnej</t>
  </si>
  <si>
    <t>Urządzenia techniczne i maszyny</t>
  </si>
  <si>
    <t>Środki transportu</t>
  </si>
  <si>
    <t>1.5.</t>
  </si>
  <si>
    <t>Inne środki trwałe</t>
  </si>
  <si>
    <t>Środki trwałe w budowie</t>
  </si>
  <si>
    <t>Zaliczki na środki trwałe w budowie (inwestycje)</t>
  </si>
  <si>
    <t>Wartość netto środków trwałych na początek roku obrotowego (wartość początkowa minus umorzenie)</t>
  </si>
  <si>
    <t>Wartość netto środków trwałych na koniec roku obrotowego (wartość początkowa minus umorzenie)</t>
  </si>
  <si>
    <t>Wartości niematerialne i prawne umarzane stopniowo</t>
  </si>
  <si>
    <t>Wartości niematerialne i prawne umarzane w 100%</t>
  </si>
  <si>
    <t>Wartości niematerialne i prawne umarzane stopniowi</t>
  </si>
  <si>
    <t>Wartości niematerialne i prawne umarzane jednorazowo</t>
  </si>
  <si>
    <t>Suma</t>
  </si>
  <si>
    <t>Wartość netto wartości niematerialnych i prtawnych na początek roku obrotowego (wartość początkowa minus umorzenie)</t>
  </si>
  <si>
    <t>Wartość netto wartości niematerialnych i prawnych na koniec roku obrotowego (wartość początkowa minus umorzenie)</t>
  </si>
  <si>
    <t>1.1.1. Zmiany stanu wartości początkowej  rzeczowych aktywów trwałych ( brutto )</t>
  </si>
  <si>
    <t xml:space="preserve">                           Środki trwałe umarzane stopniowo</t>
  </si>
  <si>
    <t xml:space="preserve">                           Środki trwałe umarzane jednorazowo</t>
  </si>
  <si>
    <t>1.1.4. Zmiany stanu umorzenia/amortyzacji rzeczowych aktywów trwałych ( brutto )(konto 072)</t>
  </si>
  <si>
    <t>Sprawozdanie nie obejmuje danych łącznych.</t>
  </si>
  <si>
    <t>1) sprawozadnie finansowe zostało sporządzone w zł i gr,  zawiera dane porównywalne wg.art., 46 - 48 ustwy o racunkowości;                                                                               2) rachunek zysków i strat sporzadzono w wersji porównawczej;                                                                                                  3) punktem wyjściowym do sporzadzenia sprawozdania finasowego były prawidłowo prowadzone ksiegi rachunkowe;                                                                                4) dowody ksiegowe i ksiegi rachunkowe oraz dokumenty inwentaryzacyjne zostały uprzednio sprawdzone, odpowiednio zaksiegowane i chronologicznie uporządkowane;</t>
  </si>
  <si>
    <t>Jednostka sprawozdawcza nie dysponuje takimi informacjami.</t>
  </si>
  <si>
    <t>Jednostka sprawozdawcza nie dokonała takich odpisów.</t>
  </si>
  <si>
    <t xml:space="preserve">W jednostce sprawozdawczej nie wystąpiły. </t>
  </si>
  <si>
    <t>Dane prezentowane w Tabeli 1.15</t>
  </si>
  <si>
    <t>Jednostka sprawozdawcza nie posiada innych informacji.</t>
  </si>
  <si>
    <t>Przedszkole Miejskie nr 1</t>
  </si>
  <si>
    <t>Przedszkole Miejskie  - jednostka organizacyjna gminy realizujaca zadania z zakresu edukacji publicznej. Przedszkole realizuje cele i zadania określone w ustawie Prawo Oświatowe oraz przepisów wydawanych na jej podstawie.</t>
  </si>
  <si>
    <t>ul. Wigury 7a; 95-035 Ozorków</t>
  </si>
  <si>
    <t>1.1.2. Zmiany stanu wartości początkowej  rzeczowych aktywów trwałych ( brutto )</t>
  </si>
  <si>
    <t>1.1.3. Zmiany stanu umorzenia/amortyzacji rzeczowych aktywów trwałych ( brutto )(konto 071)</t>
  </si>
  <si>
    <t>1.1.5. Zmiana wartości netto środków trwałych</t>
  </si>
  <si>
    <t xml:space="preserve">1.1.6. Zmiany stanu wartości początkowej wartości niematerialnych i prawnych ( brutto ) </t>
  </si>
  <si>
    <t xml:space="preserve">                                                                                                                                                    1.1.7. Zmiany umorzenia wartości niematerialnych i prawnych </t>
  </si>
  <si>
    <t>1.1.8. Zmiana wartości netto wartości niematerialnych i prawnych</t>
  </si>
  <si>
    <t xml:space="preserve">Dane prezentowane w Tabeli 1.1.1, Tabela 1.1.2, Tabela 1.1.3, Tabela 1.1.4, Tabela 1.1.5, Tabela 1.1.6, Tabela 1.1.7, Tabela 1.1.8, </t>
  </si>
  <si>
    <t>1.16 Zmiana wartości zapasów - materiałów</t>
  </si>
  <si>
    <t>Wartość zapasów - materiałów na początek roku obrotowego</t>
  </si>
  <si>
    <t>Wartość zapasów - materiałów na koniec roku obrotowego</t>
  </si>
  <si>
    <t>Zapasy - materiały</t>
  </si>
  <si>
    <t>w tym art..spozywcze - żywieniowe</t>
  </si>
  <si>
    <t>umorzenie za okres</t>
  </si>
  <si>
    <t>Sprawozadnie obejmuje okres od 01.01.2020 r. do 31.12.2020 r.</t>
  </si>
  <si>
    <t xml:space="preserve">W roku obrotowym 2020 stosowano zasady wynikające z ustawy z dnia 29 września 1994 r. o rachunkowości (Dz. U. z 2018 poz. 395 t.j.), wraz z rozporządzeniami :                                                                                                                                                              1) środki trwałe, wartości niematerialne i prawne otrzymane drogą decyzji organu administracyjnego są wyceniane wdług ceny z tej decyzji; inne środki trwałe, wartości niematerialne i prawne w kwocie powyżej 10.000,00 zł   wyceniane są według ceny nabycia, a o wartości poniżej 10.000,00 zł wyceniane są według ceny zakupu;                                                                                                                                                                                             2) składniki majatku, spełniajace warunki zaliczenia ich do środków trwałych, wartości niematerialych i prawnych   o wartości jednostkowej od kwoty 500,00 zł do kwoty 10.000,00 zł oraz inne o wartości początkowej poniżej 500,00 zł, ale spełniajace znamiona środków trwałych, jednostka kwalifikuje do pozostałych środków trwałych i zalicza je bezpośrednio w koszty, jednocześnie wprowadzając te składniki do ewidencji bilansowej w miesiącu przyjęcia do używania;                                                                                                                                                         3) składniki majatku o warości jednostkowej powyżej 10.000,00 zł jednostka zalicza do środków trwałych, wartości niematerialnych i prawnych  i wprowadza do ewidencji bilansowej tych aktywów. Dokonywanie odpisów amortyzacyjnych metodą liniową rozpoczyna sie począwszy od miesiaca następujacego po miesiacu oddania składnika do używania, według stawek amortyzacyjnych;                                                                                                                                                                      4) wszystkie nakłady ponoszone przed 01.01.2020 na ulepszenie środków trwałych, wartości niematerialnych i prawnych przekraczające wartość 10.000,00 zł podwyższały wartość początkową tych środków, a nie przekraczające 10.000,00 zł odnoszone były zgodnie z ustawą o podatku dochodowym od osób prawnych ;                                                                                                                                                                               5) stany i rozchody objętych ewidencją ilosciowo- wartościową zapasów wycenia się w cenach zakupu;                                                                                                                                                                               6) należności wyceniane są w kwocie wymagającej zapłaty, z zachowaniem ostrożności;                                                                                                                                                    Sprawozdanie finansowe zostało sporządzone przy założeniu zachowania zasady kontynuacji działania.         </t>
  </si>
  <si>
    <t>kwota 5588,50</t>
  </si>
  <si>
    <t xml:space="preserve">przyjęcie PT 858/VIIImi PT 223/VIm myjki i ozonatora </t>
  </si>
  <si>
    <t>Dane prezentowane w tabeli 2.3</t>
  </si>
  <si>
    <t xml:space="preserve">jednostka otrzymała za okres 03-05 2020 częsciowy zwrot składek ZUS w ramach tarczy 2.0  kwotę 65 871,76 z dnia 19-08-2020
</t>
  </si>
  <si>
    <t>Informacja o stanie zapasów</t>
  </si>
  <si>
    <t>korekta I</t>
  </si>
  <si>
    <t>korekta I 05.005.2021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</si>
</sst>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name val="Arial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4" fontId="9" fillId="0" borderId="7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/>
    </xf>
    <xf numFmtId="4" fontId="6" fillId="0" borderId="13" xfId="0" applyNumberFormat="1" applyFont="1" applyBorder="1"/>
    <xf numFmtId="0" fontId="10" fillId="0" borderId="0" xfId="0" applyFont="1"/>
    <xf numFmtId="0" fontId="9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20" xfId="0" applyFont="1" applyBorder="1"/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0" fillId="0" borderId="22" xfId="0" applyFont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justify" vertical="center" wrapText="1"/>
    </xf>
    <xf numFmtId="0" fontId="10" fillId="0" borderId="22" xfId="0" applyFont="1" applyBorder="1" applyAlignment="1">
      <alignment horizontal="justify" vertical="top" wrapText="1"/>
    </xf>
    <xf numFmtId="0" fontId="10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14" fillId="0" borderId="0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5" fillId="0" borderId="35" xfId="0" applyNumberFormat="1" applyFont="1" applyBorder="1" applyAlignment="1">
      <alignment horizontal="center" vertical="top" wrapText="1"/>
    </xf>
    <xf numFmtId="4" fontId="15" fillId="0" borderId="36" xfId="0" applyNumberFormat="1" applyFont="1" applyBorder="1" applyAlignment="1">
      <alignment horizontal="center" vertical="top" wrapText="1"/>
    </xf>
    <xf numFmtId="4" fontId="15" fillId="0" borderId="21" xfId="0" applyNumberFormat="1" applyFont="1" applyBorder="1" applyAlignment="1">
      <alignment horizontal="center" vertical="top" wrapText="1"/>
    </xf>
    <xf numFmtId="4" fontId="16" fillId="0" borderId="35" xfId="0" applyNumberFormat="1" applyFont="1" applyBorder="1" applyAlignment="1">
      <alignment horizontal="center" vertical="center" wrapText="1"/>
    </xf>
    <xf numFmtId="4" fontId="16" fillId="0" borderId="36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top" wrapText="1"/>
    </xf>
    <xf numFmtId="4" fontId="23" fillId="0" borderId="36" xfId="0" applyNumberFormat="1" applyFont="1" applyBorder="1" applyAlignment="1">
      <alignment horizontal="center" vertical="top" wrapText="1"/>
    </xf>
    <xf numFmtId="4" fontId="23" fillId="0" borderId="21" xfId="0" applyNumberFormat="1" applyFont="1" applyBorder="1" applyAlignment="1">
      <alignment horizontal="center" vertical="top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21" xfId="0" applyNumberFormat="1" applyFont="1" applyBorder="1" applyAlignment="1">
      <alignment horizontal="center" vertical="center" wrapText="1"/>
    </xf>
    <xf numFmtId="4" fontId="15" fillId="0" borderId="35" xfId="0" applyNumberFormat="1" applyFont="1" applyBorder="1" applyAlignment="1">
      <alignment horizontal="center" vertical="center" wrapText="1"/>
    </xf>
    <xf numFmtId="4" fontId="15" fillId="0" borderId="36" xfId="0" applyNumberFormat="1" applyFont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" fontId="21" fillId="0" borderId="24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75" sqref="B75"/>
    </sheetView>
  </sheetViews>
  <sheetFormatPr defaultRowHeight="15" x14ac:dyDescent="0.25"/>
  <cols>
    <col min="1" max="1" width="6.28515625" customWidth="1"/>
    <col min="2" max="2" width="68.42578125" customWidth="1"/>
    <col min="3" max="3" width="18.5703125" style="5" customWidth="1"/>
  </cols>
  <sheetData>
    <row r="1" spans="1:3" s="6" customFormat="1" ht="26.25" x14ac:dyDescent="0.4">
      <c r="A1" s="89"/>
      <c r="B1" s="6" t="s">
        <v>72</v>
      </c>
      <c r="C1" s="7"/>
    </row>
    <row r="2" spans="1:3" x14ac:dyDescent="0.25">
      <c r="A2" s="90" t="s">
        <v>0</v>
      </c>
      <c r="B2" s="2" t="s">
        <v>1</v>
      </c>
    </row>
    <row r="3" spans="1:3" x14ac:dyDescent="0.25">
      <c r="A3" s="90" t="s">
        <v>2</v>
      </c>
      <c r="B3" s="1"/>
    </row>
    <row r="4" spans="1:3" x14ac:dyDescent="0.25">
      <c r="A4" s="90" t="s">
        <v>3</v>
      </c>
      <c r="B4" s="1" t="s">
        <v>4</v>
      </c>
    </row>
    <row r="5" spans="1:3" x14ac:dyDescent="0.25">
      <c r="A5" s="90"/>
      <c r="B5" s="8" t="s">
        <v>124</v>
      </c>
    </row>
    <row r="6" spans="1:3" x14ac:dyDescent="0.25">
      <c r="A6" s="90" t="s">
        <v>5</v>
      </c>
      <c r="B6" s="1" t="s">
        <v>6</v>
      </c>
    </row>
    <row r="7" spans="1:3" x14ac:dyDescent="0.25">
      <c r="A7" s="90"/>
      <c r="B7" s="8" t="s">
        <v>73</v>
      </c>
    </row>
    <row r="8" spans="1:3" x14ac:dyDescent="0.25">
      <c r="A8" s="90" t="s">
        <v>7</v>
      </c>
      <c r="B8" s="1" t="s">
        <v>8</v>
      </c>
    </row>
    <row r="9" spans="1:3" x14ac:dyDescent="0.25">
      <c r="A9" s="90"/>
      <c r="B9" s="8" t="s">
        <v>126</v>
      </c>
    </row>
    <row r="10" spans="1:3" x14ac:dyDescent="0.25">
      <c r="A10" s="90" t="s">
        <v>9</v>
      </c>
      <c r="B10" s="1" t="s">
        <v>10</v>
      </c>
    </row>
    <row r="11" spans="1:3" ht="60" x14ac:dyDescent="0.25">
      <c r="A11" s="90"/>
      <c r="B11" s="91" t="s">
        <v>125</v>
      </c>
    </row>
    <row r="12" spans="1:3" x14ac:dyDescent="0.25">
      <c r="A12" s="90" t="s">
        <v>11</v>
      </c>
      <c r="B12" s="1" t="s">
        <v>12</v>
      </c>
    </row>
    <row r="13" spans="1:3" x14ac:dyDescent="0.25">
      <c r="A13" s="90"/>
      <c r="B13" s="8" t="s">
        <v>140</v>
      </c>
    </row>
    <row r="14" spans="1:3" ht="45" x14ac:dyDescent="0.25">
      <c r="A14" s="90" t="s">
        <v>13</v>
      </c>
      <c r="B14" s="3" t="s">
        <v>14</v>
      </c>
    </row>
    <row r="15" spans="1:3" x14ac:dyDescent="0.25">
      <c r="A15" s="90"/>
      <c r="B15" s="91" t="s">
        <v>117</v>
      </c>
    </row>
    <row r="16" spans="1:3" ht="30" x14ac:dyDescent="0.25">
      <c r="A16" s="90" t="s">
        <v>15</v>
      </c>
      <c r="B16" s="3" t="s">
        <v>16</v>
      </c>
    </row>
    <row r="17" spans="1:2" ht="357" x14ac:dyDescent="0.25">
      <c r="A17" s="90"/>
      <c r="B17" s="92" t="s">
        <v>141</v>
      </c>
    </row>
    <row r="18" spans="1:2" x14ac:dyDescent="0.25">
      <c r="A18" s="90" t="s">
        <v>17</v>
      </c>
      <c r="B18" s="1" t="s">
        <v>18</v>
      </c>
    </row>
    <row r="19" spans="1:2" ht="114" customHeight="1" x14ac:dyDescent="0.25">
      <c r="A19" s="90"/>
      <c r="B19" s="91" t="s">
        <v>118</v>
      </c>
    </row>
    <row r="20" spans="1:2" x14ac:dyDescent="0.25">
      <c r="A20" s="90" t="s">
        <v>19</v>
      </c>
      <c r="B20" s="2" t="s">
        <v>20</v>
      </c>
    </row>
    <row r="21" spans="1:2" x14ac:dyDescent="0.25">
      <c r="A21" s="90" t="s">
        <v>21</v>
      </c>
      <c r="B21" s="1"/>
    </row>
    <row r="22" spans="1:2" ht="105" x14ac:dyDescent="0.25">
      <c r="A22" s="90" t="s">
        <v>22</v>
      </c>
      <c r="B22" s="3" t="s">
        <v>23</v>
      </c>
    </row>
    <row r="23" spans="1:2" ht="30" x14ac:dyDescent="0.25">
      <c r="A23" s="90"/>
      <c r="B23" s="91" t="s">
        <v>133</v>
      </c>
    </row>
    <row r="24" spans="1:2" ht="26.25" x14ac:dyDescent="0.25">
      <c r="A24" s="90" t="s">
        <v>24</v>
      </c>
      <c r="B24" s="4" t="s">
        <v>25</v>
      </c>
    </row>
    <row r="25" spans="1:2" x14ac:dyDescent="0.25">
      <c r="A25" s="90"/>
      <c r="B25" s="93" t="s">
        <v>119</v>
      </c>
    </row>
    <row r="26" spans="1:2" ht="45" x14ac:dyDescent="0.25">
      <c r="A26" s="90" t="s">
        <v>26</v>
      </c>
      <c r="B26" s="3" t="s">
        <v>27</v>
      </c>
    </row>
    <row r="27" spans="1:2" x14ac:dyDescent="0.25">
      <c r="A27" s="90"/>
      <c r="B27" s="91" t="s">
        <v>120</v>
      </c>
    </row>
    <row r="28" spans="1:2" x14ac:dyDescent="0.25">
      <c r="A28" s="90" t="s">
        <v>28</v>
      </c>
      <c r="B28" s="3" t="s">
        <v>29</v>
      </c>
    </row>
    <row r="29" spans="1:2" x14ac:dyDescent="0.25">
      <c r="A29" s="90"/>
      <c r="B29" s="91" t="s">
        <v>121</v>
      </c>
    </row>
    <row r="30" spans="1:2" ht="45" x14ac:dyDescent="0.25">
      <c r="A30" s="90" t="s">
        <v>30</v>
      </c>
      <c r="B30" s="3" t="s">
        <v>31</v>
      </c>
    </row>
    <row r="31" spans="1:2" x14ac:dyDescent="0.25">
      <c r="A31" s="90"/>
      <c r="B31" s="91" t="s">
        <v>121</v>
      </c>
    </row>
    <row r="32" spans="1:2" ht="30" x14ac:dyDescent="0.25">
      <c r="A32" s="90" t="s">
        <v>32</v>
      </c>
      <c r="B32" s="3" t="s">
        <v>33</v>
      </c>
    </row>
    <row r="33" spans="1:4" x14ac:dyDescent="0.25">
      <c r="A33" s="90"/>
      <c r="B33" s="91" t="s">
        <v>121</v>
      </c>
    </row>
    <row r="34" spans="1:4" ht="51.75" x14ac:dyDescent="0.25">
      <c r="A34" s="94" t="s">
        <v>34</v>
      </c>
      <c r="B34" s="4" t="s">
        <v>35</v>
      </c>
    </row>
    <row r="35" spans="1:4" x14ac:dyDescent="0.25">
      <c r="A35" s="94"/>
      <c r="B35" s="93" t="s">
        <v>121</v>
      </c>
    </row>
    <row r="36" spans="1:4" ht="45" x14ac:dyDescent="0.25">
      <c r="A36" s="90" t="s">
        <v>36</v>
      </c>
      <c r="B36" s="3" t="s">
        <v>37</v>
      </c>
    </row>
    <row r="37" spans="1:4" x14ac:dyDescent="0.25">
      <c r="A37" s="90"/>
      <c r="B37" s="91" t="s">
        <v>121</v>
      </c>
    </row>
    <row r="38" spans="1:4" ht="45" x14ac:dyDescent="0.25">
      <c r="A38" s="90" t="s">
        <v>38</v>
      </c>
      <c r="B38" s="3" t="s">
        <v>39</v>
      </c>
    </row>
    <row r="39" spans="1:4" x14ac:dyDescent="0.25">
      <c r="A39" s="90"/>
      <c r="B39" s="91" t="s">
        <v>121</v>
      </c>
    </row>
    <row r="40" spans="1:4" x14ac:dyDescent="0.25">
      <c r="A40" s="90" t="s">
        <v>40</v>
      </c>
      <c r="B40" s="1" t="s">
        <v>41</v>
      </c>
    </row>
    <row r="41" spans="1:4" x14ac:dyDescent="0.25">
      <c r="A41" s="90" t="s">
        <v>42</v>
      </c>
      <c r="B41" s="3" t="s">
        <v>43</v>
      </c>
    </row>
    <row r="42" spans="1:4" x14ac:dyDescent="0.25">
      <c r="A42" s="90" t="s">
        <v>44</v>
      </c>
      <c r="B42" s="1" t="s">
        <v>45</v>
      </c>
    </row>
    <row r="43" spans="1:4" ht="75" x14ac:dyDescent="0.25">
      <c r="A43" s="90" t="s">
        <v>46</v>
      </c>
      <c r="B43" s="3" t="s">
        <v>47</v>
      </c>
    </row>
    <row r="44" spans="1:4" x14ac:dyDescent="0.25">
      <c r="A44" s="90"/>
      <c r="B44" s="91" t="s">
        <v>121</v>
      </c>
    </row>
    <row r="45" spans="1:4" ht="30" x14ac:dyDescent="0.25">
      <c r="A45" s="90" t="s">
        <v>48</v>
      </c>
      <c r="B45" s="3" t="s">
        <v>49</v>
      </c>
    </row>
    <row r="46" spans="1:4" x14ac:dyDescent="0.25">
      <c r="A46" s="90"/>
      <c r="B46" s="91" t="s">
        <v>121</v>
      </c>
    </row>
    <row r="47" spans="1:4" ht="60" x14ac:dyDescent="0.25">
      <c r="A47" s="90" t="s">
        <v>50</v>
      </c>
      <c r="B47" s="3" t="s">
        <v>51</v>
      </c>
    </row>
    <row r="48" spans="1:4" x14ac:dyDescent="0.25">
      <c r="A48" s="90"/>
      <c r="B48" s="91" t="s">
        <v>121</v>
      </c>
      <c r="C48" s="123"/>
      <c r="D48" s="123"/>
    </row>
    <row r="49" spans="1:2" ht="60" x14ac:dyDescent="0.25">
      <c r="A49" s="90" t="s">
        <v>52</v>
      </c>
      <c r="B49" s="3" t="s">
        <v>53</v>
      </c>
    </row>
    <row r="50" spans="1:2" x14ac:dyDescent="0.25">
      <c r="A50" s="90"/>
      <c r="B50" s="91" t="s">
        <v>121</v>
      </c>
    </row>
    <row r="51" spans="1:2" ht="30" x14ac:dyDescent="0.25">
      <c r="A51" s="90" t="s">
        <v>54</v>
      </c>
      <c r="B51" s="3" t="s">
        <v>55</v>
      </c>
    </row>
    <row r="52" spans="1:2" x14ac:dyDescent="0.25">
      <c r="A52" s="90"/>
      <c r="B52" s="91" t="s">
        <v>121</v>
      </c>
    </row>
    <row r="53" spans="1:2" x14ac:dyDescent="0.25">
      <c r="A53" s="90" t="s">
        <v>56</v>
      </c>
      <c r="B53" s="3" t="s">
        <v>57</v>
      </c>
    </row>
    <row r="54" spans="1:2" x14ac:dyDescent="0.25">
      <c r="A54" s="90"/>
      <c r="B54" s="91" t="s">
        <v>122</v>
      </c>
    </row>
    <row r="55" spans="1:2" x14ac:dyDescent="0.25">
      <c r="A55" s="90" t="s">
        <v>58</v>
      </c>
      <c r="B55" s="1" t="s">
        <v>18</v>
      </c>
    </row>
    <row r="56" spans="1:2" x14ac:dyDescent="0.25">
      <c r="A56" s="90"/>
      <c r="B56" s="8" t="s">
        <v>146</v>
      </c>
    </row>
    <row r="57" spans="1:2" x14ac:dyDescent="0.25">
      <c r="A57" s="95" t="s">
        <v>11</v>
      </c>
      <c r="B57" s="1"/>
    </row>
    <row r="58" spans="1:2" x14ac:dyDescent="0.25">
      <c r="A58" s="90" t="s">
        <v>59</v>
      </c>
      <c r="B58" s="1" t="s">
        <v>60</v>
      </c>
    </row>
    <row r="59" spans="1:2" x14ac:dyDescent="0.25">
      <c r="A59" s="90"/>
      <c r="B59" s="8"/>
    </row>
    <row r="60" spans="1:2" ht="45" x14ac:dyDescent="0.25">
      <c r="A60" s="90" t="s">
        <v>61</v>
      </c>
      <c r="B60" s="3" t="s">
        <v>62</v>
      </c>
    </row>
    <row r="61" spans="1:2" x14ac:dyDescent="0.25">
      <c r="A61" s="90"/>
      <c r="B61" s="91" t="s">
        <v>121</v>
      </c>
    </row>
    <row r="62" spans="1:2" ht="30" x14ac:dyDescent="0.25">
      <c r="A62" s="90" t="s">
        <v>63</v>
      </c>
      <c r="B62" s="3" t="s">
        <v>64</v>
      </c>
    </row>
    <row r="63" spans="1:2" x14ac:dyDescent="0.25">
      <c r="A63" s="90"/>
      <c r="B63" s="91" t="s">
        <v>144</v>
      </c>
    </row>
    <row r="64" spans="1:2" ht="39" x14ac:dyDescent="0.25">
      <c r="A64" s="90" t="s">
        <v>65</v>
      </c>
      <c r="B64" s="4" t="s">
        <v>66</v>
      </c>
    </row>
    <row r="65" spans="1:3" x14ac:dyDescent="0.25">
      <c r="A65" s="90"/>
      <c r="B65" s="93" t="s">
        <v>121</v>
      </c>
    </row>
    <row r="66" spans="1:3" x14ac:dyDescent="0.25">
      <c r="A66" s="90" t="s">
        <v>67</v>
      </c>
      <c r="B66" s="1" t="s">
        <v>18</v>
      </c>
    </row>
    <row r="67" spans="1:3" x14ac:dyDescent="0.25">
      <c r="A67" s="90"/>
      <c r="B67" s="8" t="s">
        <v>123</v>
      </c>
    </row>
    <row r="68" spans="1:3" ht="45" x14ac:dyDescent="0.25">
      <c r="A68" s="90" t="s">
        <v>13</v>
      </c>
      <c r="B68" s="3" t="s">
        <v>68</v>
      </c>
    </row>
    <row r="69" spans="1:3" ht="45" x14ac:dyDescent="0.25">
      <c r="A69" s="90"/>
      <c r="B69" s="91" t="s">
        <v>145</v>
      </c>
    </row>
    <row r="70" spans="1:3" x14ac:dyDescent="0.25">
      <c r="A70" s="96"/>
      <c r="B70" s="98" t="s">
        <v>148</v>
      </c>
    </row>
    <row r="71" spans="1:3" x14ac:dyDescent="0.25">
      <c r="A71" s="97"/>
      <c r="B71" s="88" t="s">
        <v>70</v>
      </c>
    </row>
    <row r="72" spans="1:3" x14ac:dyDescent="0.25">
      <c r="A72" s="96"/>
      <c r="B72" s="123" t="s">
        <v>71</v>
      </c>
      <c r="C72" s="123"/>
    </row>
    <row r="73" spans="1:3" x14ac:dyDescent="0.25">
      <c r="B73" t="s">
        <v>69</v>
      </c>
    </row>
  </sheetData>
  <mergeCells count="2">
    <mergeCell ref="C48:D48"/>
    <mergeCell ref="B72:C7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7" workbookViewId="0">
      <selection activeCell="H37" sqref="H37"/>
    </sheetView>
  </sheetViews>
  <sheetFormatPr defaultRowHeight="15" x14ac:dyDescent="0.25"/>
  <cols>
    <col min="1" max="1" width="7.5703125" customWidth="1"/>
    <col min="2" max="2" width="18.42578125" customWidth="1"/>
    <col min="3" max="3" width="11.28515625" bestFit="1" customWidth="1"/>
    <col min="4" max="4" width="10" customWidth="1"/>
    <col min="6" max="6" width="13.42578125" customWidth="1"/>
    <col min="8" max="8" width="10.5703125" customWidth="1"/>
    <col min="10" max="10" width="13.140625" customWidth="1"/>
    <col min="11" max="11" width="7.42578125" customWidth="1"/>
    <col min="12" max="12" width="11.140625" customWidth="1"/>
  </cols>
  <sheetData>
    <row r="1" spans="1:12" ht="18.75" x14ac:dyDescent="0.3">
      <c r="A1" s="126" t="s">
        <v>113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x14ac:dyDescent="0.25">
      <c r="C2" s="21" t="s">
        <v>114</v>
      </c>
      <c r="D2" s="21"/>
      <c r="E2" s="21"/>
    </row>
    <row r="3" spans="1:12" ht="15.75" thickBot="1" x14ac:dyDescent="0.3"/>
    <row r="4" spans="1:12" x14ac:dyDescent="0.25">
      <c r="A4" s="127" t="s">
        <v>82</v>
      </c>
      <c r="B4" s="129" t="s">
        <v>83</v>
      </c>
      <c r="C4" s="129" t="s">
        <v>84</v>
      </c>
      <c r="D4" s="129" t="s">
        <v>85</v>
      </c>
      <c r="E4" s="129"/>
      <c r="F4" s="129"/>
      <c r="G4" s="129"/>
      <c r="H4" s="129" t="s">
        <v>86</v>
      </c>
      <c r="I4" s="129"/>
      <c r="J4" s="129"/>
      <c r="K4" s="129"/>
      <c r="L4" s="131" t="s">
        <v>87</v>
      </c>
    </row>
    <row r="5" spans="1:12" ht="26.25" thickBot="1" x14ac:dyDescent="0.3">
      <c r="A5" s="128"/>
      <c r="B5" s="130"/>
      <c r="C5" s="130"/>
      <c r="D5" s="23" t="s">
        <v>88</v>
      </c>
      <c r="E5" s="23" t="s">
        <v>89</v>
      </c>
      <c r="F5" s="23" t="s">
        <v>90</v>
      </c>
      <c r="G5" s="23" t="s">
        <v>91</v>
      </c>
      <c r="H5" s="23" t="s">
        <v>88</v>
      </c>
      <c r="I5" s="23" t="s">
        <v>92</v>
      </c>
      <c r="J5" s="23" t="s">
        <v>90</v>
      </c>
      <c r="K5" s="23" t="s">
        <v>91</v>
      </c>
      <c r="L5" s="132"/>
    </row>
    <row r="6" spans="1:12" x14ac:dyDescent="0.25">
      <c r="A6" s="24" t="s">
        <v>2</v>
      </c>
      <c r="B6" s="25" t="s">
        <v>93</v>
      </c>
      <c r="C6" s="26">
        <f>C7+C9+C10</f>
        <v>415673.54</v>
      </c>
      <c r="D6" s="26"/>
      <c r="E6" s="26"/>
      <c r="F6" s="26"/>
      <c r="G6" s="26"/>
      <c r="H6" s="26"/>
      <c r="I6" s="26"/>
      <c r="J6" s="26"/>
      <c r="K6" s="26"/>
      <c r="L6" s="26">
        <f>L7+L9+L10</f>
        <v>415673.54</v>
      </c>
    </row>
    <row r="7" spans="1:12" x14ac:dyDescent="0.25">
      <c r="A7" s="27" t="s">
        <v>22</v>
      </c>
      <c r="B7" s="28" t="s">
        <v>94</v>
      </c>
      <c r="C7" s="29">
        <v>43100</v>
      </c>
      <c r="D7" s="30"/>
      <c r="E7" s="30"/>
      <c r="F7" s="29"/>
      <c r="G7" s="30"/>
      <c r="H7" s="30"/>
      <c r="I7" s="29"/>
      <c r="J7" s="29"/>
      <c r="K7" s="29"/>
      <c r="L7" s="31">
        <f>C7</f>
        <v>43100</v>
      </c>
    </row>
    <row r="8" spans="1:12" ht="105.75" customHeight="1" x14ac:dyDescent="0.25">
      <c r="A8" s="27" t="s">
        <v>95</v>
      </c>
      <c r="B8" s="28" t="s">
        <v>96</v>
      </c>
      <c r="C8" s="29"/>
      <c r="D8" s="30"/>
      <c r="E8" s="30"/>
      <c r="F8" s="30"/>
      <c r="G8" s="30"/>
      <c r="H8" s="30"/>
      <c r="I8" s="29"/>
      <c r="J8" s="30"/>
      <c r="K8" s="30"/>
      <c r="L8" s="31"/>
    </row>
    <row r="9" spans="1:12" ht="42" customHeight="1" x14ac:dyDescent="0.25">
      <c r="A9" s="27" t="s">
        <v>24</v>
      </c>
      <c r="B9" s="28" t="s">
        <v>97</v>
      </c>
      <c r="C9" s="29">
        <v>336780.61</v>
      </c>
      <c r="D9" s="30"/>
      <c r="E9" s="30"/>
      <c r="F9" s="30"/>
      <c r="G9" s="30"/>
      <c r="H9" s="30"/>
      <c r="I9" s="30"/>
      <c r="J9" s="30"/>
      <c r="K9" s="30"/>
      <c r="L9" s="31">
        <f>C9</f>
        <v>336780.61</v>
      </c>
    </row>
    <row r="10" spans="1:12" ht="25.5" customHeight="1" x14ac:dyDescent="0.25">
      <c r="A10" s="27" t="s">
        <v>26</v>
      </c>
      <c r="B10" s="28" t="s">
        <v>98</v>
      </c>
      <c r="C10" s="29">
        <v>35792.93</v>
      </c>
      <c r="D10" s="30"/>
      <c r="E10" s="30"/>
      <c r="F10" s="30"/>
      <c r="G10" s="30"/>
      <c r="H10" s="30"/>
      <c r="I10" s="30"/>
      <c r="J10" s="30"/>
      <c r="K10" s="30"/>
      <c r="L10" s="31">
        <f>C10</f>
        <v>35792.93</v>
      </c>
    </row>
    <row r="11" spans="1:12" ht="18.75" customHeight="1" x14ac:dyDescent="0.25">
      <c r="A11" s="27" t="s">
        <v>28</v>
      </c>
      <c r="B11" s="28" t="s">
        <v>99</v>
      </c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21" customHeight="1" x14ac:dyDescent="0.25">
      <c r="A12" s="27" t="s">
        <v>100</v>
      </c>
      <c r="B12" s="28" t="s">
        <v>101</v>
      </c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25.5" customHeight="1" x14ac:dyDescent="0.25">
      <c r="A13" s="32" t="s">
        <v>11</v>
      </c>
      <c r="B13" s="33" t="s">
        <v>102</v>
      </c>
      <c r="C13" s="34"/>
      <c r="D13" s="35"/>
      <c r="E13" s="35"/>
      <c r="F13" s="35"/>
      <c r="G13" s="35"/>
      <c r="H13" s="35"/>
      <c r="I13" s="35"/>
      <c r="J13" s="35"/>
      <c r="K13" s="35"/>
      <c r="L13" s="36"/>
    </row>
    <row r="14" spans="1:12" ht="43.5" customHeight="1" thickBot="1" x14ac:dyDescent="0.3">
      <c r="A14" s="32" t="s">
        <v>13</v>
      </c>
      <c r="B14" s="33" t="s">
        <v>103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16.5" thickBot="1" x14ac:dyDescent="0.3">
      <c r="A15" s="124" t="s">
        <v>81</v>
      </c>
      <c r="B15" s="125"/>
      <c r="C15" s="69">
        <f>C6+C13+C14</f>
        <v>415673.54</v>
      </c>
      <c r="D15" s="22"/>
      <c r="E15" s="22"/>
      <c r="F15" s="22"/>
      <c r="G15" s="22"/>
      <c r="H15" s="22"/>
      <c r="I15" s="22"/>
      <c r="J15" s="22"/>
      <c r="K15" s="22"/>
      <c r="L15" s="69">
        <f>L6+L13+L14</f>
        <v>415673.54</v>
      </c>
    </row>
    <row r="24" spans="1:12" ht="18.75" x14ac:dyDescent="0.3">
      <c r="A24" s="126" t="s">
        <v>127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</row>
    <row r="25" spans="1:12" ht="15" customHeight="1" x14ac:dyDescent="0.25">
      <c r="C25" s="21" t="s">
        <v>115</v>
      </c>
      <c r="D25" s="21"/>
      <c r="E25" s="21"/>
    </row>
    <row r="26" spans="1:12" ht="15.75" thickBot="1" x14ac:dyDescent="0.3"/>
    <row r="27" spans="1:12" x14ac:dyDescent="0.25">
      <c r="A27" s="127" t="s">
        <v>82</v>
      </c>
      <c r="B27" s="129" t="s">
        <v>83</v>
      </c>
      <c r="C27" s="129" t="s">
        <v>84</v>
      </c>
      <c r="D27" s="129" t="s">
        <v>85</v>
      </c>
      <c r="E27" s="129"/>
      <c r="F27" s="129"/>
      <c r="G27" s="129"/>
      <c r="H27" s="129" t="s">
        <v>86</v>
      </c>
      <c r="I27" s="129"/>
      <c r="J27" s="129"/>
      <c r="K27" s="129"/>
      <c r="L27" s="131" t="s">
        <v>87</v>
      </c>
    </row>
    <row r="28" spans="1:12" ht="26.25" thickBot="1" x14ac:dyDescent="0.3">
      <c r="A28" s="128"/>
      <c r="B28" s="130"/>
      <c r="C28" s="130"/>
      <c r="D28" s="86" t="s">
        <v>88</v>
      </c>
      <c r="E28" s="86" t="s">
        <v>89</v>
      </c>
      <c r="F28" s="86" t="s">
        <v>90</v>
      </c>
      <c r="G28" s="86" t="s">
        <v>91</v>
      </c>
      <c r="H28" s="86" t="s">
        <v>88</v>
      </c>
      <c r="I28" s="86" t="s">
        <v>92</v>
      </c>
      <c r="J28" s="86" t="s">
        <v>90</v>
      </c>
      <c r="K28" s="86" t="s">
        <v>91</v>
      </c>
      <c r="L28" s="132"/>
    </row>
    <row r="29" spans="1:12" x14ac:dyDescent="0.25">
      <c r="A29" s="87" t="s">
        <v>2</v>
      </c>
      <c r="B29" s="25" t="s">
        <v>93</v>
      </c>
      <c r="C29" s="26">
        <f>C30+C32+C33+C35</f>
        <v>248627.99</v>
      </c>
      <c r="D29" s="26"/>
      <c r="E29" s="26">
        <f>E30+E32+E33+E35</f>
        <v>774.98</v>
      </c>
      <c r="F29" s="26">
        <v>5588.5</v>
      </c>
      <c r="G29" s="26"/>
      <c r="H29" s="26"/>
      <c r="I29" s="26"/>
      <c r="J29" s="26"/>
      <c r="K29" s="26"/>
      <c r="L29" s="26">
        <f>C29+E29+F29</f>
        <v>254991.47</v>
      </c>
    </row>
    <row r="30" spans="1:12" x14ac:dyDescent="0.25">
      <c r="A30" s="27" t="s">
        <v>22</v>
      </c>
      <c r="B30" s="28" t="s">
        <v>94</v>
      </c>
      <c r="C30" s="29">
        <v>0</v>
      </c>
      <c r="D30" s="30"/>
      <c r="E30" s="30"/>
      <c r="F30" s="29"/>
      <c r="G30" s="30"/>
      <c r="H30" s="30"/>
      <c r="I30" s="29"/>
      <c r="J30" s="29"/>
      <c r="K30" s="29"/>
      <c r="L30" s="31">
        <f>C30</f>
        <v>0</v>
      </c>
    </row>
    <row r="31" spans="1:12" ht="102" x14ac:dyDescent="0.25">
      <c r="A31" s="27" t="s">
        <v>95</v>
      </c>
      <c r="B31" s="28" t="s">
        <v>96</v>
      </c>
      <c r="C31" s="29"/>
      <c r="D31" s="30"/>
      <c r="E31" s="30"/>
      <c r="F31" s="30"/>
      <c r="G31" s="30"/>
      <c r="H31" s="30"/>
      <c r="I31" s="29"/>
      <c r="J31" s="30"/>
      <c r="K31" s="30"/>
      <c r="L31" s="31"/>
    </row>
    <row r="32" spans="1:12" ht="38.25" x14ac:dyDescent="0.25">
      <c r="A32" s="27" t="s">
        <v>24</v>
      </c>
      <c r="B32" s="28" t="s">
        <v>97</v>
      </c>
      <c r="C32" s="29">
        <v>0</v>
      </c>
      <c r="D32" s="30"/>
      <c r="E32" s="30"/>
      <c r="F32" s="30"/>
      <c r="G32" s="30"/>
      <c r="H32" s="30"/>
      <c r="I32" s="30"/>
      <c r="J32" s="30"/>
      <c r="K32" s="30"/>
      <c r="L32" s="31">
        <f>C32</f>
        <v>0</v>
      </c>
    </row>
    <row r="33" spans="1:12" ht="25.5" x14ac:dyDescent="0.25">
      <c r="A33" s="27" t="s">
        <v>26</v>
      </c>
      <c r="B33" s="28" t="s">
        <v>98</v>
      </c>
      <c r="C33" s="29">
        <v>0</v>
      </c>
      <c r="D33" s="30"/>
      <c r="E33" s="30"/>
      <c r="F33" s="30">
        <v>5588.5</v>
      </c>
      <c r="G33" s="30"/>
      <c r="H33" s="30"/>
      <c r="I33" s="30"/>
      <c r="J33" s="30"/>
      <c r="K33" s="30"/>
      <c r="L33" s="31">
        <f>C33+F33</f>
        <v>5588.5</v>
      </c>
    </row>
    <row r="34" spans="1:12" x14ac:dyDescent="0.25">
      <c r="A34" s="27" t="s">
        <v>28</v>
      </c>
      <c r="B34" s="28" t="s">
        <v>99</v>
      </c>
      <c r="C34" s="29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5">
      <c r="A35" s="27" t="s">
        <v>100</v>
      </c>
      <c r="B35" s="28" t="s">
        <v>101</v>
      </c>
      <c r="C35" s="29">
        <v>248627.99</v>
      </c>
      <c r="D35" s="30"/>
      <c r="E35" s="30">
        <v>774.98</v>
      </c>
      <c r="F35" s="30"/>
      <c r="G35" s="30"/>
      <c r="H35" s="30"/>
      <c r="I35" s="30"/>
      <c r="J35" s="30"/>
      <c r="K35" s="30"/>
      <c r="L35" s="26">
        <f>C35+E35+F35</f>
        <v>249402.97</v>
      </c>
    </row>
    <row r="36" spans="1:12" ht="16.5" customHeight="1" x14ac:dyDescent="0.25">
      <c r="A36" s="84" t="s">
        <v>11</v>
      </c>
      <c r="B36" s="33" t="s">
        <v>102</v>
      </c>
      <c r="C36" s="34"/>
      <c r="D36" s="35"/>
      <c r="E36" s="35"/>
      <c r="F36" s="35"/>
      <c r="G36" s="35"/>
      <c r="H36" s="35"/>
      <c r="I36" s="35"/>
      <c r="J36" s="35"/>
      <c r="K36" s="35"/>
      <c r="L36" s="36"/>
    </row>
    <row r="37" spans="1:12" ht="39" thickBot="1" x14ac:dyDescent="0.3">
      <c r="A37" s="84" t="s">
        <v>13</v>
      </c>
      <c r="B37" s="33" t="s">
        <v>103</v>
      </c>
      <c r="C37" s="34"/>
      <c r="D37" s="35"/>
      <c r="E37" s="35"/>
      <c r="F37" s="35"/>
      <c r="G37" s="35"/>
      <c r="H37" s="35"/>
      <c r="I37" s="35"/>
      <c r="J37" s="35"/>
      <c r="K37" s="35"/>
      <c r="L37" s="29"/>
    </row>
    <row r="38" spans="1:12" ht="16.5" thickBot="1" x14ac:dyDescent="0.3">
      <c r="A38" s="124" t="s">
        <v>81</v>
      </c>
      <c r="B38" s="125"/>
      <c r="C38" s="69">
        <f>C29+C36+C37</f>
        <v>248627.99</v>
      </c>
      <c r="D38" s="22"/>
      <c r="E38" s="69">
        <f>E29+E36+E37</f>
        <v>774.98</v>
      </c>
      <c r="F38" s="69">
        <v>5588.5</v>
      </c>
      <c r="G38" s="22"/>
      <c r="H38" s="22"/>
      <c r="I38" s="22"/>
      <c r="J38" s="22"/>
      <c r="K38" s="22"/>
      <c r="L38" s="29">
        <f>C38+E38+F38</f>
        <v>254991.47</v>
      </c>
    </row>
    <row r="41" spans="1:12" x14ac:dyDescent="0.25">
      <c r="B41" t="s">
        <v>142</v>
      </c>
      <c r="C41" t="s">
        <v>143</v>
      </c>
    </row>
  </sheetData>
  <mergeCells count="16">
    <mergeCell ref="A15:B15"/>
    <mergeCell ref="A1:L1"/>
    <mergeCell ref="A4:A5"/>
    <mergeCell ref="B4:B5"/>
    <mergeCell ref="C4:C5"/>
    <mergeCell ref="D4:G4"/>
    <mergeCell ref="H4:K4"/>
    <mergeCell ref="L4:L5"/>
    <mergeCell ref="A38:B38"/>
    <mergeCell ref="A24:L24"/>
    <mergeCell ref="A27:A28"/>
    <mergeCell ref="B27:B28"/>
    <mergeCell ref="C27:C28"/>
    <mergeCell ref="D27:G27"/>
    <mergeCell ref="H27:K27"/>
    <mergeCell ref="L27:L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L11" sqref="L11"/>
    </sheetView>
  </sheetViews>
  <sheetFormatPr defaultRowHeight="15" x14ac:dyDescent="0.25"/>
  <cols>
    <col min="1" max="1" width="6.85546875" customWidth="1"/>
    <col min="2" max="2" width="18" customWidth="1"/>
    <col min="3" max="3" width="11.28515625" bestFit="1" customWidth="1"/>
    <col min="4" max="4" width="10.7109375" customWidth="1"/>
    <col min="6" max="6" width="13.140625" customWidth="1"/>
    <col min="8" max="8" width="10.5703125" customWidth="1"/>
    <col min="10" max="10" width="13.140625" customWidth="1"/>
    <col min="12" max="12" width="10" bestFit="1" customWidth="1"/>
  </cols>
  <sheetData>
    <row r="1" spans="1:12" ht="18.75" x14ac:dyDescent="0.3">
      <c r="A1" s="126" t="s">
        <v>128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x14ac:dyDescent="0.25">
      <c r="C2" s="21" t="s">
        <v>114</v>
      </c>
      <c r="D2" s="21"/>
      <c r="E2" s="21"/>
    </row>
    <row r="3" spans="1:12" ht="15.75" thickBot="1" x14ac:dyDescent="0.3"/>
    <row r="4" spans="1:12" x14ac:dyDescent="0.25">
      <c r="A4" s="127" t="s">
        <v>82</v>
      </c>
      <c r="B4" s="129" t="s">
        <v>83</v>
      </c>
      <c r="C4" s="129" t="s">
        <v>84</v>
      </c>
      <c r="D4" s="129" t="s">
        <v>85</v>
      </c>
      <c r="E4" s="129"/>
      <c r="F4" s="129"/>
      <c r="G4" s="129"/>
      <c r="H4" s="129" t="s">
        <v>86</v>
      </c>
      <c r="I4" s="129"/>
      <c r="J4" s="129"/>
      <c r="K4" s="129"/>
      <c r="L4" s="131" t="s">
        <v>87</v>
      </c>
    </row>
    <row r="5" spans="1:12" ht="26.25" thickBot="1" x14ac:dyDescent="0.3">
      <c r="A5" s="128"/>
      <c r="B5" s="130"/>
      <c r="C5" s="130"/>
      <c r="D5" s="117" t="s">
        <v>139</v>
      </c>
      <c r="E5" s="83" t="s">
        <v>89</v>
      </c>
      <c r="F5" s="83" t="s">
        <v>90</v>
      </c>
      <c r="G5" s="83" t="s">
        <v>91</v>
      </c>
      <c r="H5" s="83" t="s">
        <v>88</v>
      </c>
      <c r="I5" s="83" t="s">
        <v>92</v>
      </c>
      <c r="J5" s="83" t="s">
        <v>90</v>
      </c>
      <c r="K5" s="83" t="s">
        <v>91</v>
      </c>
      <c r="L5" s="132"/>
    </row>
    <row r="6" spans="1:12" ht="18.75" customHeight="1" x14ac:dyDescent="0.25">
      <c r="A6" s="85" t="s">
        <v>2</v>
      </c>
      <c r="B6" s="25" t="s">
        <v>93</v>
      </c>
      <c r="C6" s="26">
        <f>C7+C9+C10+C11+C12</f>
        <v>223065.44</v>
      </c>
      <c r="D6" s="26">
        <v>9485.1</v>
      </c>
      <c r="E6" s="26"/>
      <c r="F6" s="26"/>
      <c r="G6" s="26"/>
      <c r="H6" s="26"/>
      <c r="I6" s="26"/>
      <c r="J6" s="26"/>
      <c r="K6" s="26">
        <f>K7+K9+K10+K11+K12</f>
        <v>0</v>
      </c>
      <c r="L6" s="26">
        <f>L7+L9+L10+L11+L12</f>
        <v>232550.54</v>
      </c>
    </row>
    <row r="7" spans="1:12" x14ac:dyDescent="0.25">
      <c r="A7" s="27" t="s">
        <v>22</v>
      </c>
      <c r="B7" s="28" t="s">
        <v>94</v>
      </c>
      <c r="C7" s="29">
        <v>0</v>
      </c>
      <c r="D7" s="30"/>
      <c r="E7" s="30"/>
      <c r="F7" s="29"/>
      <c r="G7" s="30"/>
      <c r="H7" s="30"/>
      <c r="I7" s="29"/>
      <c r="J7" s="29"/>
      <c r="K7" s="29">
        <v>0</v>
      </c>
      <c r="L7" s="29">
        <v>0</v>
      </c>
    </row>
    <row r="8" spans="1:12" ht="114.75" customHeight="1" x14ac:dyDescent="0.25">
      <c r="A8" s="27" t="s">
        <v>95</v>
      </c>
      <c r="B8" s="28" t="s">
        <v>96</v>
      </c>
      <c r="C8" s="29"/>
      <c r="D8" s="30"/>
      <c r="E8" s="30"/>
      <c r="F8" s="30"/>
      <c r="G8" s="30"/>
      <c r="H8" s="30"/>
      <c r="I8" s="29"/>
      <c r="J8" s="30"/>
      <c r="K8" s="30"/>
      <c r="L8" s="29"/>
    </row>
    <row r="9" spans="1:12" ht="46.5" customHeight="1" x14ac:dyDescent="0.25">
      <c r="A9" s="27" t="s">
        <v>24</v>
      </c>
      <c r="B9" s="28" t="s">
        <v>97</v>
      </c>
      <c r="C9" s="29">
        <v>193132.67</v>
      </c>
      <c r="D9" s="30">
        <v>8419.44</v>
      </c>
      <c r="E9" s="30"/>
      <c r="F9" s="30"/>
      <c r="G9" s="30"/>
      <c r="H9" s="30"/>
      <c r="I9" s="30"/>
      <c r="J9" s="30"/>
      <c r="K9" s="30"/>
      <c r="L9" s="29">
        <f>C9+D9</f>
        <v>201552.11000000002</v>
      </c>
    </row>
    <row r="10" spans="1:12" ht="29.25" customHeight="1" x14ac:dyDescent="0.25">
      <c r="A10" s="27" t="s">
        <v>26</v>
      </c>
      <c r="B10" s="28" t="s">
        <v>98</v>
      </c>
      <c r="C10" s="29">
        <v>29932.77</v>
      </c>
      <c r="D10" s="30">
        <v>1065.6600000000001</v>
      </c>
      <c r="E10" s="30"/>
      <c r="F10" s="30"/>
      <c r="G10" s="30"/>
      <c r="H10" s="30"/>
      <c r="I10" s="30"/>
      <c r="J10" s="30"/>
      <c r="K10" s="30"/>
      <c r="L10" s="29">
        <f>C10+D10</f>
        <v>30998.43</v>
      </c>
    </row>
    <row r="11" spans="1:12" x14ac:dyDescent="0.25">
      <c r="A11" s="27" t="s">
        <v>28</v>
      </c>
      <c r="B11" s="28" t="s">
        <v>99</v>
      </c>
      <c r="C11" s="29"/>
      <c r="D11" s="30"/>
      <c r="E11" s="30"/>
      <c r="F11" s="30"/>
      <c r="G11" s="30"/>
      <c r="H11" s="30"/>
      <c r="I11" s="30"/>
      <c r="J11" s="30"/>
      <c r="K11" s="30"/>
      <c r="L11" s="29"/>
    </row>
    <row r="12" spans="1:12" ht="28.5" customHeight="1" x14ac:dyDescent="0.25">
      <c r="A12" s="27" t="s">
        <v>100</v>
      </c>
      <c r="B12" s="28" t="s">
        <v>101</v>
      </c>
      <c r="C12" s="29"/>
      <c r="D12" s="30"/>
      <c r="E12" s="30"/>
      <c r="F12" s="30"/>
      <c r="G12" s="30"/>
      <c r="H12" s="30"/>
      <c r="I12" s="30"/>
      <c r="J12" s="30"/>
      <c r="K12" s="30"/>
      <c r="L12" s="29"/>
    </row>
    <row r="13" spans="1:12" ht="30.75" customHeight="1" x14ac:dyDescent="0.25">
      <c r="A13" s="84" t="s">
        <v>11</v>
      </c>
      <c r="B13" s="33" t="s">
        <v>102</v>
      </c>
      <c r="C13" s="34"/>
      <c r="D13" s="35"/>
      <c r="E13" s="35"/>
      <c r="F13" s="35"/>
      <c r="G13" s="35"/>
      <c r="H13" s="35"/>
      <c r="I13" s="35"/>
      <c r="J13" s="35"/>
      <c r="K13" s="35"/>
      <c r="L13" s="34"/>
    </row>
    <row r="14" spans="1:12" ht="59.25" customHeight="1" thickBot="1" x14ac:dyDescent="0.3">
      <c r="A14" s="84" t="s">
        <v>13</v>
      </c>
      <c r="B14" s="33" t="s">
        <v>103</v>
      </c>
      <c r="C14" s="34"/>
      <c r="D14" s="35"/>
      <c r="E14" s="35"/>
      <c r="F14" s="35"/>
      <c r="G14" s="35"/>
      <c r="H14" s="35"/>
      <c r="I14" s="35"/>
      <c r="J14" s="35"/>
      <c r="K14" s="35"/>
      <c r="L14" s="34"/>
    </row>
    <row r="15" spans="1:12" ht="16.5" thickBot="1" x14ac:dyDescent="0.3">
      <c r="A15" s="124" t="s">
        <v>81</v>
      </c>
      <c r="B15" s="125"/>
      <c r="C15" s="69">
        <f>C6+C13+C14</f>
        <v>223065.44</v>
      </c>
      <c r="D15" s="69">
        <f>SUM(D7:D14)</f>
        <v>9485.1</v>
      </c>
      <c r="E15" s="22"/>
      <c r="F15" s="22"/>
      <c r="G15" s="22"/>
      <c r="H15" s="22"/>
      <c r="I15" s="22"/>
      <c r="J15" s="118"/>
      <c r="K15" s="120">
        <f>K6+K13+K14</f>
        <v>0</v>
      </c>
      <c r="L15" s="119">
        <f>L6+L13+L14</f>
        <v>232550.54</v>
      </c>
    </row>
    <row r="19" spans="1:12" ht="15" customHeight="1" x14ac:dyDescent="0.25"/>
    <row r="22" spans="1:12" ht="18.75" x14ac:dyDescent="0.3">
      <c r="A22" s="126" t="s">
        <v>116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1:12" ht="15.75" x14ac:dyDescent="0.25">
      <c r="C23" s="21" t="s">
        <v>115</v>
      </c>
      <c r="D23" s="21"/>
      <c r="E23" s="21"/>
    </row>
    <row r="24" spans="1:12" ht="15.75" thickBot="1" x14ac:dyDescent="0.3"/>
    <row r="25" spans="1:12" x14ac:dyDescent="0.25">
      <c r="A25" s="127" t="s">
        <v>82</v>
      </c>
      <c r="B25" s="129" t="s">
        <v>83</v>
      </c>
      <c r="C25" s="129" t="s">
        <v>84</v>
      </c>
      <c r="D25" s="129" t="s">
        <v>85</v>
      </c>
      <c r="E25" s="129"/>
      <c r="F25" s="129"/>
      <c r="G25" s="129"/>
      <c r="H25" s="129" t="s">
        <v>86</v>
      </c>
      <c r="I25" s="129"/>
      <c r="J25" s="129"/>
      <c r="K25" s="129"/>
      <c r="L25" s="131" t="s">
        <v>87</v>
      </c>
    </row>
    <row r="26" spans="1:12" ht="26.25" thickBot="1" x14ac:dyDescent="0.3">
      <c r="A26" s="128"/>
      <c r="B26" s="130"/>
      <c r="C26" s="130"/>
      <c r="D26" s="117" t="s">
        <v>139</v>
      </c>
      <c r="E26" s="86" t="s">
        <v>89</v>
      </c>
      <c r="F26" s="86" t="s">
        <v>90</v>
      </c>
      <c r="G26" s="86" t="s">
        <v>91</v>
      </c>
      <c r="H26" s="86" t="s">
        <v>88</v>
      </c>
      <c r="I26" s="86" t="s">
        <v>92</v>
      </c>
      <c r="J26" s="86" t="s">
        <v>90</v>
      </c>
      <c r="K26" s="86" t="s">
        <v>91</v>
      </c>
      <c r="L26" s="132"/>
    </row>
    <row r="27" spans="1:12" x14ac:dyDescent="0.25">
      <c r="A27" s="87" t="s">
        <v>2</v>
      </c>
      <c r="B27" s="25" t="s">
        <v>93</v>
      </c>
      <c r="C27" s="26">
        <f>C28+C30+C31+C32+C33</f>
        <v>248627.99</v>
      </c>
      <c r="D27" s="26"/>
      <c r="E27" s="26">
        <f>E33</f>
        <v>774.98</v>
      </c>
      <c r="F27" s="26">
        <f>F31</f>
        <v>5588.5</v>
      </c>
      <c r="G27" s="26"/>
      <c r="H27" s="26"/>
      <c r="I27" s="26"/>
      <c r="J27" s="26"/>
      <c r="K27" s="26">
        <f>K28+K30+K31+K32+K33</f>
        <v>0</v>
      </c>
      <c r="L27" s="26">
        <f>C27+E27+F27</f>
        <v>254991.47</v>
      </c>
    </row>
    <row r="28" spans="1:12" x14ac:dyDescent="0.25">
      <c r="A28" s="27" t="s">
        <v>22</v>
      </c>
      <c r="B28" s="28" t="s">
        <v>94</v>
      </c>
      <c r="C28" s="29">
        <v>0</v>
      </c>
      <c r="D28" s="30"/>
      <c r="E28" s="30"/>
      <c r="F28" s="29"/>
      <c r="G28" s="30"/>
      <c r="H28" s="30"/>
      <c r="I28" s="29"/>
      <c r="J28" s="29"/>
      <c r="K28" s="29">
        <v>0</v>
      </c>
      <c r="L28" s="29">
        <v>0</v>
      </c>
    </row>
    <row r="29" spans="1:12" ht="102" x14ac:dyDescent="0.25">
      <c r="A29" s="27" t="s">
        <v>95</v>
      </c>
      <c r="B29" s="28" t="s">
        <v>96</v>
      </c>
      <c r="C29" s="29"/>
      <c r="D29" s="30"/>
      <c r="E29" s="30"/>
      <c r="F29" s="30"/>
      <c r="G29" s="30"/>
      <c r="H29" s="30"/>
      <c r="I29" s="29"/>
      <c r="J29" s="30"/>
      <c r="K29" s="30"/>
      <c r="L29" s="29"/>
    </row>
    <row r="30" spans="1:12" ht="16.5" customHeight="1" x14ac:dyDescent="0.25">
      <c r="A30" s="27" t="s">
        <v>24</v>
      </c>
      <c r="B30" s="28" t="s">
        <v>97</v>
      </c>
      <c r="C30" s="29">
        <v>0</v>
      </c>
      <c r="D30" s="30"/>
      <c r="E30" s="30"/>
      <c r="F30" s="30"/>
      <c r="G30" s="30"/>
      <c r="H30" s="30"/>
      <c r="I30" s="30"/>
      <c r="J30" s="30"/>
      <c r="K30" s="30">
        <v>0</v>
      </c>
      <c r="L30" s="29">
        <f>C30+K30</f>
        <v>0</v>
      </c>
    </row>
    <row r="31" spans="1:12" ht="25.5" x14ac:dyDescent="0.25">
      <c r="A31" s="27" t="s">
        <v>26</v>
      </c>
      <c r="B31" s="28" t="s">
        <v>98</v>
      </c>
      <c r="C31" s="29">
        <v>0</v>
      </c>
      <c r="D31" s="30"/>
      <c r="E31" s="30"/>
      <c r="F31" s="30">
        <v>5588.5</v>
      </c>
      <c r="G31" s="30"/>
      <c r="H31" s="30"/>
      <c r="I31" s="30"/>
      <c r="J31" s="30"/>
      <c r="K31" s="30">
        <v>0</v>
      </c>
      <c r="L31" s="29">
        <f>C31+K31+F31</f>
        <v>5588.5</v>
      </c>
    </row>
    <row r="32" spans="1:12" x14ac:dyDescent="0.25">
      <c r="A32" s="27" t="s">
        <v>28</v>
      </c>
      <c r="B32" s="28" t="s">
        <v>99</v>
      </c>
      <c r="C32" s="29"/>
      <c r="D32" s="30"/>
      <c r="E32" s="30"/>
      <c r="F32" s="30"/>
      <c r="G32" s="30"/>
      <c r="H32" s="30"/>
      <c r="I32" s="30"/>
      <c r="J32" s="30"/>
      <c r="K32" s="30"/>
      <c r="L32" s="29"/>
    </row>
    <row r="33" spans="1:12" x14ac:dyDescent="0.25">
      <c r="A33" s="27" t="s">
        <v>100</v>
      </c>
      <c r="B33" s="28" t="s">
        <v>101</v>
      </c>
      <c r="C33" s="29">
        <v>248627.99</v>
      </c>
      <c r="D33" s="30"/>
      <c r="E33" s="30">
        <v>774.98</v>
      </c>
      <c r="F33" s="30">
        <v>0</v>
      </c>
      <c r="G33" s="30"/>
      <c r="H33" s="30"/>
      <c r="I33" s="30"/>
      <c r="J33" s="30"/>
      <c r="K33" s="30"/>
      <c r="L33" s="29">
        <f>C33+E33+F33</f>
        <v>249402.97</v>
      </c>
    </row>
    <row r="34" spans="1:12" ht="25.5" x14ac:dyDescent="0.25">
      <c r="A34" s="84" t="s">
        <v>11</v>
      </c>
      <c r="B34" s="33" t="s">
        <v>102</v>
      </c>
      <c r="C34" s="34"/>
      <c r="D34" s="35"/>
      <c r="E34" s="35"/>
      <c r="F34" s="35"/>
      <c r="G34" s="35"/>
      <c r="H34" s="35"/>
      <c r="I34" s="35"/>
      <c r="J34" s="35"/>
      <c r="K34" s="35"/>
      <c r="L34" s="34"/>
    </row>
    <row r="35" spans="1:12" ht="39" thickBot="1" x14ac:dyDescent="0.3">
      <c r="A35" s="84" t="s">
        <v>13</v>
      </c>
      <c r="B35" s="33" t="s">
        <v>103</v>
      </c>
      <c r="C35" s="34"/>
      <c r="D35" s="35"/>
      <c r="E35" s="35"/>
      <c r="F35" s="35"/>
      <c r="G35" s="35"/>
      <c r="H35" s="35"/>
      <c r="I35" s="35"/>
      <c r="J35" s="35"/>
      <c r="K35" s="35"/>
      <c r="L35" s="34"/>
    </row>
    <row r="36" spans="1:12" ht="16.5" thickBot="1" x14ac:dyDescent="0.3">
      <c r="A36" s="124" t="s">
        <v>81</v>
      </c>
      <c r="B36" s="125"/>
      <c r="C36" s="69">
        <f>C27+C34+C35</f>
        <v>248627.99</v>
      </c>
      <c r="D36" s="22"/>
      <c r="E36" s="69">
        <f>SUM(E33:E35)</f>
        <v>774.98</v>
      </c>
      <c r="F36" s="69">
        <f>F31</f>
        <v>5588.5</v>
      </c>
      <c r="G36" s="22"/>
      <c r="H36" s="22"/>
      <c r="I36" s="22"/>
      <c r="J36" s="118"/>
      <c r="K36" s="120">
        <f>K27+K34+K35</f>
        <v>0</v>
      </c>
      <c r="L36" s="119">
        <f>L31+L33</f>
        <v>254991.47</v>
      </c>
    </row>
    <row r="39" spans="1:12" x14ac:dyDescent="0.25">
      <c r="F39" s="122"/>
    </row>
  </sheetData>
  <mergeCells count="16">
    <mergeCell ref="A15:B15"/>
    <mergeCell ref="A1:L1"/>
    <mergeCell ref="A4:A5"/>
    <mergeCell ref="B4:B5"/>
    <mergeCell ref="C4:C5"/>
    <mergeCell ref="D4:G4"/>
    <mergeCell ref="H4:K4"/>
    <mergeCell ref="L4:L5"/>
    <mergeCell ref="A36:B36"/>
    <mergeCell ref="A22:L22"/>
    <mergeCell ref="A25:A26"/>
    <mergeCell ref="B25:B26"/>
    <mergeCell ref="C25:C26"/>
    <mergeCell ref="D25:G25"/>
    <mergeCell ref="H25:K25"/>
    <mergeCell ref="L25:L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1" sqref="B21"/>
    </sheetView>
  </sheetViews>
  <sheetFormatPr defaultRowHeight="15" x14ac:dyDescent="0.25"/>
  <cols>
    <col min="2" max="2" width="27.28515625" customWidth="1"/>
    <col min="3" max="3" width="18.28515625" customWidth="1"/>
    <col min="4" max="4" width="18.5703125" customWidth="1"/>
  </cols>
  <sheetData>
    <row r="1" spans="1:4" ht="15.75" x14ac:dyDescent="0.25">
      <c r="A1" s="39" t="s">
        <v>129</v>
      </c>
      <c r="B1" s="40"/>
      <c r="C1" s="40"/>
      <c r="D1" s="40"/>
    </row>
    <row r="2" spans="1:4" x14ac:dyDescent="0.25">
      <c r="A2" s="41"/>
      <c r="B2" s="41"/>
      <c r="C2" s="41"/>
      <c r="D2" s="41"/>
    </row>
    <row r="3" spans="1:4" ht="76.5" x14ac:dyDescent="0.25">
      <c r="A3" s="42" t="s">
        <v>82</v>
      </c>
      <c r="B3" s="43" t="s">
        <v>75</v>
      </c>
      <c r="C3" s="43" t="s">
        <v>104</v>
      </c>
      <c r="D3" s="44" t="s">
        <v>105</v>
      </c>
    </row>
    <row r="4" spans="1:4" ht="15.75" x14ac:dyDescent="0.25">
      <c r="A4" s="45" t="s">
        <v>2</v>
      </c>
      <c r="B4" s="46" t="s">
        <v>93</v>
      </c>
      <c r="C4" s="47">
        <f>C5+C7+C8+C9+C10</f>
        <v>192608.1</v>
      </c>
      <c r="D4" s="47">
        <f>D5+D7+D8+D9+D10</f>
        <v>183123</v>
      </c>
    </row>
    <row r="5" spans="1:4" ht="15.75" x14ac:dyDescent="0.25">
      <c r="A5" s="45" t="s">
        <v>22</v>
      </c>
      <c r="B5" s="48" t="s">
        <v>94</v>
      </c>
      <c r="C5" s="49">
        <v>43100</v>
      </c>
      <c r="D5" s="50">
        <v>43100</v>
      </c>
    </row>
    <row r="6" spans="1:4" ht="88.5" customHeight="1" x14ac:dyDescent="0.25">
      <c r="A6" s="51" t="s">
        <v>95</v>
      </c>
      <c r="B6" s="52" t="s">
        <v>96</v>
      </c>
      <c r="C6" s="49"/>
      <c r="D6" s="50"/>
    </row>
    <row r="7" spans="1:4" ht="37.5" customHeight="1" x14ac:dyDescent="0.25">
      <c r="A7" s="45" t="s">
        <v>5</v>
      </c>
      <c r="B7" s="52" t="s">
        <v>97</v>
      </c>
      <c r="C7" s="49">
        <v>143647.94</v>
      </c>
      <c r="D7" s="50">
        <v>135228.5</v>
      </c>
    </row>
    <row r="8" spans="1:4" ht="39.75" customHeight="1" x14ac:dyDescent="0.25">
      <c r="A8" s="45" t="s">
        <v>26</v>
      </c>
      <c r="B8" s="53" t="s">
        <v>98</v>
      </c>
      <c r="C8" s="49">
        <v>5860.16</v>
      </c>
      <c r="D8" s="121">
        <v>4794.5</v>
      </c>
    </row>
    <row r="9" spans="1:4" ht="37.5" customHeight="1" x14ac:dyDescent="0.25">
      <c r="A9" s="45" t="s">
        <v>28</v>
      </c>
      <c r="B9" s="48" t="s">
        <v>99</v>
      </c>
      <c r="C9" s="49"/>
      <c r="D9" s="50"/>
    </row>
    <row r="10" spans="1:4" ht="15.75" x14ac:dyDescent="0.25">
      <c r="A10" s="45" t="s">
        <v>100</v>
      </c>
      <c r="B10" s="48" t="s">
        <v>101</v>
      </c>
      <c r="C10" s="49"/>
      <c r="D10" s="50"/>
    </row>
    <row r="12" spans="1:4" x14ac:dyDescent="0.25">
      <c r="B12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F9" sqref="F9"/>
    </sheetView>
  </sheetViews>
  <sheetFormatPr defaultRowHeight="15" x14ac:dyDescent="0.25"/>
  <cols>
    <col min="2" max="2" width="55.5703125" customWidth="1"/>
    <col min="3" max="3" width="36.7109375" customWidth="1"/>
  </cols>
  <sheetData>
    <row r="1" spans="2:3" ht="18.75" x14ac:dyDescent="0.3">
      <c r="B1" s="9" t="s">
        <v>74</v>
      </c>
      <c r="C1" s="9"/>
    </row>
    <row r="3" spans="2:3" ht="15.75" thickBot="1" x14ac:dyDescent="0.3"/>
    <row r="4" spans="2:3" ht="73.5" customHeight="1" x14ac:dyDescent="0.25">
      <c r="B4" s="10" t="s">
        <v>75</v>
      </c>
      <c r="C4" s="11" t="s">
        <v>76</v>
      </c>
    </row>
    <row r="5" spans="2:3" ht="16.5" thickBot="1" x14ac:dyDescent="0.3">
      <c r="B5" s="12"/>
      <c r="C5" s="13" t="s">
        <v>77</v>
      </c>
    </row>
    <row r="6" spans="2:3" ht="28.5" customHeight="1" x14ac:dyDescent="0.25">
      <c r="B6" s="14" t="s">
        <v>78</v>
      </c>
      <c r="C6" s="15">
        <v>13615</v>
      </c>
    </row>
    <row r="7" spans="2:3" ht="25.5" customHeight="1" x14ac:dyDescent="0.25">
      <c r="B7" s="16" t="s">
        <v>79</v>
      </c>
      <c r="C7" s="17">
        <v>4802</v>
      </c>
    </row>
    <row r="8" spans="2:3" ht="24" customHeight="1" thickBot="1" x14ac:dyDescent="0.3">
      <c r="B8" s="16" t="s">
        <v>80</v>
      </c>
      <c r="C8" s="17">
        <v>10200</v>
      </c>
    </row>
    <row r="9" spans="2:3" ht="16.5" thickBot="1" x14ac:dyDescent="0.3">
      <c r="B9" s="19" t="s">
        <v>81</v>
      </c>
      <c r="C9" s="20">
        <f>SUM(C6:C8)</f>
        <v>28617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31.140625" customWidth="1"/>
  </cols>
  <sheetData>
    <row r="1" spans="1:12" ht="18.75" x14ac:dyDescent="0.3">
      <c r="A1" s="126" t="s">
        <v>130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thickBot="1" x14ac:dyDescent="0.3"/>
    <row r="3" spans="1:12" ht="15.75" x14ac:dyDescent="0.25">
      <c r="A3" s="134" t="s">
        <v>82</v>
      </c>
      <c r="B3" s="136" t="s">
        <v>83</v>
      </c>
      <c r="C3" s="136" t="s">
        <v>84</v>
      </c>
      <c r="D3" s="136" t="s">
        <v>85</v>
      </c>
      <c r="E3" s="136"/>
      <c r="F3" s="136"/>
      <c r="G3" s="136"/>
      <c r="H3" s="136" t="s">
        <v>86</v>
      </c>
      <c r="I3" s="136"/>
      <c r="J3" s="136"/>
      <c r="K3" s="136"/>
      <c r="L3" s="139" t="s">
        <v>87</v>
      </c>
    </row>
    <row r="4" spans="1:12" ht="63.75" thickBot="1" x14ac:dyDescent="0.3">
      <c r="A4" s="135"/>
      <c r="B4" s="137"/>
      <c r="C4" s="138"/>
      <c r="D4" s="61" t="s">
        <v>88</v>
      </c>
      <c r="E4" s="61" t="s">
        <v>89</v>
      </c>
      <c r="F4" s="61" t="s">
        <v>90</v>
      </c>
      <c r="G4" s="61" t="s">
        <v>91</v>
      </c>
      <c r="H4" s="61" t="s">
        <v>88</v>
      </c>
      <c r="I4" s="61" t="s">
        <v>92</v>
      </c>
      <c r="J4" s="61" t="s">
        <v>90</v>
      </c>
      <c r="K4" s="61" t="s">
        <v>91</v>
      </c>
      <c r="L4" s="140"/>
    </row>
    <row r="5" spans="1:12" ht="34.5" customHeight="1" x14ac:dyDescent="0.25">
      <c r="A5" s="62" t="s">
        <v>2</v>
      </c>
      <c r="B5" s="63" t="s">
        <v>106</v>
      </c>
      <c r="C5" s="64"/>
      <c r="D5" s="65"/>
      <c r="E5" s="65"/>
      <c r="F5" s="65"/>
      <c r="G5" s="65"/>
      <c r="H5" s="65"/>
      <c r="I5" s="65"/>
      <c r="J5" s="66"/>
      <c r="K5" s="66"/>
      <c r="L5" s="64"/>
    </row>
    <row r="6" spans="1:12" ht="33.75" customHeight="1" x14ac:dyDescent="0.25">
      <c r="A6" s="62" t="s">
        <v>11</v>
      </c>
      <c r="B6" s="63" t="s">
        <v>107</v>
      </c>
      <c r="C6" s="18">
        <v>6107.49</v>
      </c>
      <c r="D6" s="62"/>
      <c r="E6" s="62"/>
      <c r="F6" s="62"/>
      <c r="G6" s="62"/>
      <c r="H6" s="62"/>
      <c r="I6" s="62"/>
      <c r="J6" s="18"/>
      <c r="K6" s="18"/>
      <c r="L6" s="18">
        <v>6107.49</v>
      </c>
    </row>
    <row r="7" spans="1:12" ht="16.5" thickBot="1" x14ac:dyDescent="0.3">
      <c r="A7" s="133" t="s">
        <v>81</v>
      </c>
      <c r="B7" s="133"/>
      <c r="C7" s="67">
        <f>C6</f>
        <v>6107.49</v>
      </c>
      <c r="D7" s="68"/>
      <c r="E7" s="68"/>
      <c r="F7" s="68"/>
      <c r="G7" s="68"/>
      <c r="H7" s="68"/>
      <c r="I7" s="68"/>
      <c r="J7" s="67"/>
      <c r="K7" s="67"/>
      <c r="L7" s="67">
        <f>L6</f>
        <v>6107.49</v>
      </c>
    </row>
    <row r="31" ht="15.75" customHeight="1" x14ac:dyDescent="0.25"/>
    <row r="35" ht="16.5" customHeight="1" x14ac:dyDescent="0.25"/>
  </sheetData>
  <mergeCells count="8">
    <mergeCell ref="A7:B7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L18" sqref="L18"/>
    </sheetView>
  </sheetViews>
  <sheetFormatPr defaultRowHeight="15" x14ac:dyDescent="0.25"/>
  <cols>
    <col min="1" max="1" width="5" customWidth="1"/>
    <col min="2" max="2" width="28.7109375" customWidth="1"/>
    <col min="4" max="4" width="10" customWidth="1"/>
    <col min="6" max="6" width="13" customWidth="1"/>
    <col min="7" max="7" width="6.42578125" customWidth="1"/>
    <col min="8" max="8" width="10.28515625" customWidth="1"/>
    <col min="10" max="10" width="13.5703125" customWidth="1"/>
    <col min="11" max="11" width="7.140625" customWidth="1"/>
  </cols>
  <sheetData>
    <row r="1" spans="1:12" ht="18.75" x14ac:dyDescent="0.3">
      <c r="A1" s="37" t="s">
        <v>131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2" ht="15.75" thickBot="1" x14ac:dyDescent="0.3"/>
    <row r="4" spans="1:12" ht="15" customHeight="1" x14ac:dyDescent="0.25">
      <c r="A4" s="145" t="s">
        <v>82</v>
      </c>
      <c r="B4" s="143" t="s">
        <v>83</v>
      </c>
      <c r="C4" s="143" t="s">
        <v>84</v>
      </c>
      <c r="D4" s="148" t="s">
        <v>85</v>
      </c>
      <c r="E4" s="149"/>
      <c r="F4" s="149"/>
      <c r="G4" s="149"/>
      <c r="H4" s="148" t="s">
        <v>86</v>
      </c>
      <c r="I4" s="149"/>
      <c r="J4" s="149"/>
      <c r="K4" s="150"/>
      <c r="L4" s="143" t="s">
        <v>87</v>
      </c>
    </row>
    <row r="5" spans="1:12" ht="27.75" customHeight="1" thickBot="1" x14ac:dyDescent="0.3">
      <c r="A5" s="146"/>
      <c r="B5" s="147"/>
      <c r="C5" s="144"/>
      <c r="D5" s="38" t="s">
        <v>88</v>
      </c>
      <c r="E5" s="38" t="s">
        <v>89</v>
      </c>
      <c r="F5" s="38" t="s">
        <v>90</v>
      </c>
      <c r="G5" s="38" t="s">
        <v>91</v>
      </c>
      <c r="H5" s="38" t="s">
        <v>88</v>
      </c>
      <c r="I5" s="38" t="s">
        <v>92</v>
      </c>
      <c r="J5" s="38" t="s">
        <v>90</v>
      </c>
      <c r="K5" s="38" t="s">
        <v>91</v>
      </c>
      <c r="L5" s="144"/>
    </row>
    <row r="6" spans="1:12" ht="36" customHeight="1" thickBot="1" x14ac:dyDescent="0.3">
      <c r="A6" s="54" t="s">
        <v>2</v>
      </c>
      <c r="B6" s="28" t="s">
        <v>106</v>
      </c>
      <c r="C6" s="55"/>
      <c r="D6" s="56"/>
      <c r="E6" s="34"/>
      <c r="F6" s="56"/>
      <c r="G6" s="34"/>
      <c r="H6" s="56"/>
      <c r="I6" s="56"/>
      <c r="J6" s="56"/>
      <c r="K6" s="72"/>
      <c r="L6" s="73"/>
    </row>
    <row r="7" spans="1:12" ht="35.25" customHeight="1" thickBot="1" x14ac:dyDescent="0.3">
      <c r="A7" s="54" t="s">
        <v>11</v>
      </c>
      <c r="B7" s="28" t="s">
        <v>107</v>
      </c>
      <c r="C7" s="57">
        <v>6107.49</v>
      </c>
      <c r="D7" s="58"/>
      <c r="E7" s="58"/>
      <c r="F7" s="58"/>
      <c r="G7" s="59"/>
      <c r="H7" s="58"/>
      <c r="I7" s="58"/>
      <c r="J7" s="58"/>
      <c r="K7" s="60"/>
      <c r="L7" s="57">
        <v>6107.49</v>
      </c>
    </row>
    <row r="8" spans="1:12" ht="16.5" thickBot="1" x14ac:dyDescent="0.3">
      <c r="A8" s="141" t="s">
        <v>81</v>
      </c>
      <c r="B8" s="142"/>
      <c r="C8" s="70">
        <f>C7</f>
        <v>6107.49</v>
      </c>
      <c r="D8" s="69"/>
      <c r="E8" s="70"/>
      <c r="F8" s="69"/>
      <c r="G8" s="69"/>
      <c r="H8" s="69"/>
      <c r="I8" s="69"/>
      <c r="J8" s="69"/>
      <c r="K8" s="71"/>
      <c r="L8" s="70">
        <f>L7</f>
        <v>6107.49</v>
      </c>
    </row>
    <row r="33" ht="15" customHeight="1" x14ac:dyDescent="0.25"/>
    <row r="37" ht="16.5" customHeight="1" x14ac:dyDescent="0.25"/>
  </sheetData>
  <mergeCells count="7">
    <mergeCell ref="A8:B8"/>
    <mergeCell ref="L4:L5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12" sqref="G12"/>
    </sheetView>
  </sheetViews>
  <sheetFormatPr defaultRowHeight="15" x14ac:dyDescent="0.25"/>
  <cols>
    <col min="1" max="1" width="8.140625" customWidth="1"/>
    <col min="2" max="2" width="26.85546875" customWidth="1"/>
    <col min="5" max="5" width="7.28515625" customWidth="1"/>
    <col min="8" max="8" width="6.5703125" customWidth="1"/>
  </cols>
  <sheetData>
    <row r="1" spans="1:8" ht="18.75" x14ac:dyDescent="0.3">
      <c r="A1" s="74" t="s">
        <v>132</v>
      </c>
      <c r="B1" s="75"/>
      <c r="C1" s="75"/>
      <c r="D1" s="40"/>
    </row>
    <row r="2" spans="1:8" x14ac:dyDescent="0.25">
      <c r="A2" s="41"/>
      <c r="B2" s="41"/>
      <c r="C2" s="41"/>
      <c r="D2" s="76"/>
    </row>
    <row r="3" spans="1:8" ht="109.5" customHeight="1" x14ac:dyDescent="0.25">
      <c r="A3" s="77" t="s">
        <v>82</v>
      </c>
      <c r="B3" s="78" t="s">
        <v>83</v>
      </c>
      <c r="C3" s="154" t="s">
        <v>111</v>
      </c>
      <c r="D3" s="155"/>
      <c r="E3" s="155"/>
      <c r="F3" s="159" t="s">
        <v>112</v>
      </c>
      <c r="G3" s="160"/>
      <c r="H3" s="161"/>
    </row>
    <row r="4" spans="1:8" ht="33" customHeight="1" x14ac:dyDescent="0.25">
      <c r="A4" s="79">
        <v>1</v>
      </c>
      <c r="B4" s="80" t="s">
        <v>108</v>
      </c>
      <c r="C4" s="151">
        <v>0</v>
      </c>
      <c r="D4" s="152"/>
      <c r="E4" s="153"/>
      <c r="F4" s="159">
        <v>0</v>
      </c>
      <c r="G4" s="160"/>
      <c r="H4" s="161"/>
    </row>
    <row r="5" spans="1:8" ht="33.75" customHeight="1" x14ac:dyDescent="0.25">
      <c r="A5" s="79">
        <v>2</v>
      </c>
      <c r="B5" s="80" t="s">
        <v>109</v>
      </c>
      <c r="C5" s="151">
        <v>0</v>
      </c>
      <c r="D5" s="152"/>
      <c r="E5" s="153"/>
      <c r="F5" s="159">
        <v>0</v>
      </c>
      <c r="G5" s="160"/>
      <c r="H5" s="161"/>
    </row>
    <row r="6" spans="1:8" ht="15.75" x14ac:dyDescent="0.25">
      <c r="A6" s="81"/>
      <c r="B6" s="82" t="s">
        <v>110</v>
      </c>
      <c r="C6" s="151">
        <v>0</v>
      </c>
      <c r="D6" s="152"/>
      <c r="E6" s="153"/>
      <c r="F6" s="156">
        <v>0</v>
      </c>
      <c r="G6" s="157"/>
      <c r="H6" s="158"/>
    </row>
    <row r="44" ht="117.75" customHeight="1" x14ac:dyDescent="0.25"/>
  </sheetData>
  <mergeCells count="8">
    <mergeCell ref="C6:E6"/>
    <mergeCell ref="C3:E3"/>
    <mergeCell ref="F6:H6"/>
    <mergeCell ref="F3:H3"/>
    <mergeCell ref="C4:E4"/>
    <mergeCell ref="F4:H4"/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10" sqref="F10"/>
    </sheetView>
  </sheetViews>
  <sheetFormatPr defaultRowHeight="15" x14ac:dyDescent="0.25"/>
  <sheetData>
    <row r="1" spans="1:8" ht="18.75" x14ac:dyDescent="0.3">
      <c r="A1" s="74" t="s">
        <v>134</v>
      </c>
      <c r="B1" s="75"/>
      <c r="C1" s="75"/>
      <c r="D1" s="40"/>
    </row>
    <row r="2" spans="1:8" x14ac:dyDescent="0.25">
      <c r="A2" s="41"/>
      <c r="B2" s="41"/>
      <c r="C2" s="41"/>
      <c r="D2" s="76"/>
    </row>
    <row r="3" spans="1:8" ht="141.75" x14ac:dyDescent="0.25">
      <c r="A3" s="77" t="s">
        <v>82</v>
      </c>
      <c r="B3" s="78" t="s">
        <v>83</v>
      </c>
      <c r="C3" s="99" t="s">
        <v>135</v>
      </c>
      <c r="D3" s="100"/>
      <c r="E3" s="101"/>
      <c r="F3" s="99" t="s">
        <v>136</v>
      </c>
      <c r="G3" s="100"/>
      <c r="H3" s="101"/>
    </row>
    <row r="4" spans="1:8" ht="25.5" x14ac:dyDescent="0.25">
      <c r="A4" s="79">
        <v>1</v>
      </c>
      <c r="B4" s="80" t="s">
        <v>137</v>
      </c>
      <c r="C4" s="102">
        <f>C5</f>
        <v>3398.72</v>
      </c>
      <c r="D4" s="103"/>
      <c r="E4" s="104"/>
      <c r="F4" s="105">
        <f>F5</f>
        <v>6464.01</v>
      </c>
      <c r="G4" s="106"/>
      <c r="H4" s="107"/>
    </row>
    <row r="5" spans="1:8" ht="63.75" x14ac:dyDescent="0.25">
      <c r="A5" s="81" t="s">
        <v>3</v>
      </c>
      <c r="B5" s="80" t="s">
        <v>138</v>
      </c>
      <c r="C5" s="108">
        <v>3398.72</v>
      </c>
      <c r="D5" s="109"/>
      <c r="E5" s="110"/>
      <c r="F5" s="111">
        <v>6464.01</v>
      </c>
      <c r="G5" s="112"/>
      <c r="H5" s="113"/>
    </row>
    <row r="6" spans="1:8" ht="15.75" x14ac:dyDescent="0.25">
      <c r="A6" s="81"/>
      <c r="B6" s="82" t="s">
        <v>110</v>
      </c>
      <c r="C6" s="102">
        <f>C5</f>
        <v>3398.72</v>
      </c>
      <c r="D6" s="103"/>
      <c r="E6" s="104"/>
      <c r="F6" s="114">
        <f>F4</f>
        <v>6464.01</v>
      </c>
      <c r="G6" s="115"/>
      <c r="H6" s="1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2021-05-05T10:02:18Z</dcterms:modified>
</cp:coreProperties>
</file>